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лина\ОТЧЕТЫ ПО ШКОЛАМ\МЕНЮ ШКОЛ ДЛЯ САЙТА\2024\СОШ 1\"/>
    </mc:Choice>
  </mc:AlternateContent>
  <bookViews>
    <workbookView xWindow="0" yWindow="0" windowWidth="1920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6" i="1" l="1"/>
  <c r="L226" i="1"/>
  <c r="L217" i="1"/>
  <c r="L207" i="1"/>
  <c r="L198" i="1"/>
  <c r="L188" i="1"/>
  <c r="L179" i="1"/>
  <c r="L169" i="1"/>
  <c r="L160" i="1"/>
  <c r="L150" i="1"/>
  <c r="L141" i="1"/>
  <c r="L131" i="1"/>
  <c r="L122" i="1"/>
  <c r="L112" i="1"/>
  <c r="L101" i="1"/>
  <c r="L91" i="1"/>
  <c r="L82" i="1"/>
  <c r="L72" i="1"/>
  <c r="L63" i="1"/>
  <c r="L53" i="1"/>
  <c r="L44" i="1"/>
  <c r="L34" i="1"/>
  <c r="L23" i="1"/>
  <c r="L13" i="1"/>
  <c r="L199" i="1" l="1"/>
  <c r="L180" i="1"/>
  <c r="L142" i="1"/>
  <c r="L123" i="1"/>
  <c r="L102" i="1"/>
  <c r="L161" i="1"/>
  <c r="L218" i="1"/>
  <c r="L83" i="1"/>
  <c r="L237" i="1"/>
  <c r="L64" i="1"/>
  <c r="L45" i="1"/>
  <c r="L24" i="1"/>
  <c r="H236" i="1"/>
  <c r="I236" i="1"/>
  <c r="J236" i="1"/>
  <c r="H226" i="1"/>
  <c r="I226" i="1"/>
  <c r="J226" i="1"/>
  <c r="H217" i="1"/>
  <c r="I217" i="1"/>
  <c r="J217" i="1"/>
  <c r="H207" i="1"/>
  <c r="I207" i="1"/>
  <c r="J207" i="1"/>
  <c r="H198" i="1"/>
  <c r="I198" i="1"/>
  <c r="J198" i="1"/>
  <c r="H188" i="1"/>
  <c r="I188" i="1"/>
  <c r="J188" i="1"/>
  <c r="H179" i="1"/>
  <c r="I179" i="1"/>
  <c r="J179" i="1"/>
  <c r="H169" i="1"/>
  <c r="I169" i="1"/>
  <c r="J169" i="1"/>
  <c r="H160" i="1"/>
  <c r="I160" i="1"/>
  <c r="J160" i="1"/>
  <c r="H150" i="1"/>
  <c r="I150" i="1"/>
  <c r="J150" i="1"/>
  <c r="H141" i="1"/>
  <c r="I141" i="1"/>
  <c r="J141" i="1"/>
  <c r="H131" i="1"/>
  <c r="I131" i="1"/>
  <c r="J131" i="1"/>
  <c r="B189" i="1"/>
  <c r="A189" i="1"/>
  <c r="G188" i="1"/>
  <c r="F188" i="1"/>
  <c r="B170" i="1"/>
  <c r="A170" i="1"/>
  <c r="G169" i="1"/>
  <c r="F169" i="1"/>
  <c r="B151" i="1"/>
  <c r="A151" i="1"/>
  <c r="G150" i="1"/>
  <c r="F150" i="1"/>
  <c r="B132" i="1"/>
  <c r="A132" i="1"/>
  <c r="G131" i="1"/>
  <c r="F131" i="1"/>
  <c r="H237" i="1" l="1"/>
  <c r="J237" i="1"/>
  <c r="I237" i="1"/>
  <c r="J218" i="1"/>
  <c r="H218" i="1"/>
  <c r="I218" i="1"/>
  <c r="J180" i="1"/>
  <c r="I180" i="1"/>
  <c r="L238" i="1"/>
  <c r="J142" i="1"/>
  <c r="H142" i="1"/>
  <c r="I142" i="1"/>
  <c r="H199" i="1"/>
  <c r="J199" i="1"/>
  <c r="I199" i="1"/>
  <c r="I161" i="1"/>
  <c r="H161" i="1"/>
  <c r="H180" i="1"/>
  <c r="J161" i="1"/>
  <c r="G34" i="1"/>
  <c r="H34" i="1"/>
  <c r="I34" i="1"/>
  <c r="J34" i="1"/>
  <c r="F34" i="1"/>
  <c r="G23" i="1"/>
  <c r="H23" i="1"/>
  <c r="I23" i="1"/>
  <c r="J23" i="1"/>
  <c r="F23" i="1"/>
  <c r="G13" i="1"/>
  <c r="H13" i="1"/>
  <c r="I13" i="1"/>
  <c r="J13" i="1"/>
  <c r="F13" i="1"/>
  <c r="H112" i="1"/>
  <c r="I112" i="1"/>
  <c r="J112" i="1"/>
  <c r="G112" i="1"/>
  <c r="F226" i="1" l="1"/>
  <c r="G226" i="1"/>
  <c r="F236" i="1"/>
  <c r="G236" i="1"/>
  <c r="B237" i="1"/>
  <c r="A237" i="1"/>
  <c r="B123" i="1"/>
  <c r="A123" i="1"/>
  <c r="J122" i="1"/>
  <c r="I122" i="1"/>
  <c r="H122" i="1"/>
  <c r="G122" i="1"/>
  <c r="G123" i="1" s="1"/>
  <c r="F122" i="1"/>
  <c r="B113" i="1"/>
  <c r="A113" i="1"/>
  <c r="I123" i="1"/>
  <c r="F112" i="1"/>
  <c r="F141" i="1"/>
  <c r="F142" i="1" s="1"/>
  <c r="G141" i="1"/>
  <c r="G142" i="1" s="1"/>
  <c r="A142" i="1"/>
  <c r="B142" i="1"/>
  <c r="F123" i="1" l="1"/>
  <c r="F237" i="1"/>
  <c r="G237" i="1"/>
  <c r="J123" i="1"/>
  <c r="H123" i="1"/>
  <c r="B218" i="1"/>
  <c r="A218" i="1"/>
  <c r="G217" i="1"/>
  <c r="F217" i="1"/>
  <c r="B208" i="1"/>
  <c r="A208" i="1"/>
  <c r="G207" i="1"/>
  <c r="G218" i="1" s="1"/>
  <c r="F207" i="1"/>
  <c r="B199" i="1"/>
  <c r="A199" i="1"/>
  <c r="G198" i="1"/>
  <c r="G199" i="1" s="1"/>
  <c r="F198" i="1"/>
  <c r="B180" i="1"/>
  <c r="A180" i="1"/>
  <c r="G179" i="1"/>
  <c r="G180" i="1" s="1"/>
  <c r="F179" i="1"/>
  <c r="F180" i="1" s="1"/>
  <c r="B161" i="1"/>
  <c r="A161" i="1"/>
  <c r="G160" i="1"/>
  <c r="G161" i="1" s="1"/>
  <c r="F160" i="1"/>
  <c r="F161" i="1" s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I53" i="1"/>
  <c r="I64" i="1" s="1"/>
  <c r="H53" i="1"/>
  <c r="G53" i="1"/>
  <c r="F53" i="1"/>
  <c r="B45" i="1"/>
  <c r="A45" i="1"/>
  <c r="J44" i="1"/>
  <c r="I44" i="1"/>
  <c r="H44" i="1"/>
  <c r="G44" i="1"/>
  <c r="F44" i="1"/>
  <c r="B35" i="1"/>
  <c r="A35" i="1"/>
  <c r="I45" i="1"/>
  <c r="H45" i="1"/>
  <c r="B24" i="1"/>
  <c r="A24" i="1"/>
  <c r="I24" i="1"/>
  <c r="H24" i="1"/>
  <c r="F24" i="1"/>
  <c r="B14" i="1"/>
  <c r="A14" i="1"/>
  <c r="J24" i="1"/>
  <c r="G102" i="1" l="1"/>
  <c r="H83" i="1"/>
  <c r="I83" i="1"/>
  <c r="H64" i="1"/>
  <c r="I102" i="1"/>
  <c r="H102" i="1"/>
  <c r="F218" i="1"/>
  <c r="F199" i="1"/>
  <c r="I238" i="1"/>
  <c r="J102" i="1"/>
  <c r="F102" i="1"/>
  <c r="J83" i="1"/>
  <c r="G83" i="1"/>
  <c r="F83" i="1"/>
  <c r="J64" i="1"/>
  <c r="G64" i="1"/>
  <c r="F64" i="1"/>
  <c r="J45" i="1"/>
  <c r="G45" i="1"/>
  <c r="F45" i="1"/>
  <c r="G24" i="1"/>
  <c r="H238" i="1" l="1"/>
  <c r="J238" i="1"/>
  <c r="F238" i="1"/>
  <c r="G238" i="1"/>
</calcChain>
</file>

<file path=xl/sharedStrings.xml><?xml version="1.0" encoding="utf-8"?>
<sst xmlns="http://schemas.openxmlformats.org/spreadsheetml/2006/main" count="553" uniqueCount="128">
  <si>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</si>
  <si>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</si>
  <si>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</si>
  <si>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</si>
  <si>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</si>
  <si>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</si>
  <si>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</si>
  <si>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</si>
  <si>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</si>
  <si>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</si>
  <si>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</si>
  <si>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</si>
  <si>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</si>
  <si>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</si>
  <si>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</si>
  <si>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</si>
  <si>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</si>
  <si>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</si>
  <si>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</si>
  <si>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</si>
  <si>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</si>
  <si>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</si>
  <si>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</si>
  <si>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</si>
  <si>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</si>
  <si>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</si>
  <si>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</si>
  <si>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</si>
  <si>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</si>
  <si>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</si>
  <si>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</si>
  <si>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</si>
  <si>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</si>
  <si>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</si>
  <si>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</si>
  <si>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</si>
  <si>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</si>
  <si>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</si>
  <si>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</si>
  <si>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"Каша манная молочная" жидкая</t>
  </si>
  <si>
    <t xml:space="preserve">Масло сливочное </t>
  </si>
  <si>
    <t>Хлеб пшеничный</t>
  </si>
  <si>
    <t>Хлеб ржаной</t>
  </si>
  <si>
    <t>Чай с сахаром</t>
  </si>
  <si>
    <t xml:space="preserve">Фрукт </t>
  </si>
  <si>
    <t>125-2008</t>
  </si>
  <si>
    <t>105-2013</t>
  </si>
  <si>
    <t>685-2004</t>
  </si>
  <si>
    <t>108-2013</t>
  </si>
  <si>
    <t>109-2013</t>
  </si>
  <si>
    <t>337-2004</t>
  </si>
  <si>
    <t>Салат из моркови с сахаром*</t>
  </si>
  <si>
    <t xml:space="preserve">Суп борщ с капустой, картофелем </t>
  </si>
  <si>
    <t>Котлета мясная</t>
  </si>
  <si>
    <t xml:space="preserve">Каша вязкая рисовая </t>
  </si>
  <si>
    <t>Компот из смеси сухофруктов</t>
  </si>
  <si>
    <t>7-2004</t>
  </si>
  <si>
    <t>110-2004</t>
  </si>
  <si>
    <t>451-2004</t>
  </si>
  <si>
    <t>510-2004</t>
  </si>
  <si>
    <t>639-2004</t>
  </si>
  <si>
    <t>Каша вязкая гречневая</t>
  </si>
  <si>
    <t>Котлета Детская</t>
  </si>
  <si>
    <t>Салат из свежей купусты*</t>
  </si>
  <si>
    <t>75-2008</t>
  </si>
  <si>
    <t>13-2004</t>
  </si>
  <si>
    <t>Яйцо /1шт</t>
  </si>
  <si>
    <t xml:space="preserve">Суп картофельный с бобовыми </t>
  </si>
  <si>
    <t>139-2004</t>
  </si>
  <si>
    <t>Кисель из концентрата</t>
  </si>
  <si>
    <t>541-2004</t>
  </si>
  <si>
    <t>648-2004</t>
  </si>
  <si>
    <t>Икра морковная*</t>
  </si>
  <si>
    <t xml:space="preserve">Суп картофельный с макароными изд </t>
  </si>
  <si>
    <t>78-2004</t>
  </si>
  <si>
    <t>134-2004</t>
  </si>
  <si>
    <t>Каша пшенная вязкая</t>
  </si>
  <si>
    <t>Биточки Ежики( тефтели мясные с рисом)</t>
  </si>
  <si>
    <t>463-2004</t>
  </si>
  <si>
    <t>Винегрет овощной*</t>
  </si>
  <si>
    <t xml:space="preserve">суп щи из св.капусты с картофелем  </t>
  </si>
  <si>
    <t>71-2008</t>
  </si>
  <si>
    <t>124-2004</t>
  </si>
  <si>
    <t>Фрикадельки Петушок</t>
  </si>
  <si>
    <t xml:space="preserve">Сок </t>
  </si>
  <si>
    <t>кисломол.</t>
  </si>
  <si>
    <t>81-2008</t>
  </si>
  <si>
    <t>производство</t>
  </si>
  <si>
    <t>бакалея</t>
  </si>
  <si>
    <t>"Каша Дружба молочная" вязкая</t>
  </si>
  <si>
    <t>Сыр</t>
  </si>
  <si>
    <t>119-2008</t>
  </si>
  <si>
    <t>100-2013</t>
  </si>
  <si>
    <t xml:space="preserve">Суп щи из св.капусты с картофелем  </t>
  </si>
  <si>
    <t>Котлета Геркулес</t>
  </si>
  <si>
    <t>Макаронные изделия отварные</t>
  </si>
  <si>
    <t>80-2008</t>
  </si>
  <si>
    <t>516-2004</t>
  </si>
  <si>
    <t>Салат из свелы отварной*</t>
  </si>
  <si>
    <t>50-2013</t>
  </si>
  <si>
    <t>Чай с лимоном</t>
  </si>
  <si>
    <t>686-2004</t>
  </si>
  <si>
    <t>Икра свекольная*</t>
  </si>
  <si>
    <t>Плов из курицы</t>
  </si>
  <si>
    <t>492-2004</t>
  </si>
  <si>
    <t>Салат из свеклы отварной</t>
  </si>
  <si>
    <t xml:space="preserve">Суп щи из св. капусты с картофелем </t>
  </si>
  <si>
    <t xml:space="preserve">Сыр </t>
  </si>
  <si>
    <t>Уха с перловой крупой и минтаем</t>
  </si>
  <si>
    <t>181-2004</t>
  </si>
  <si>
    <t xml:space="preserve">Пюре картофельное </t>
  </si>
  <si>
    <t>520-2004</t>
  </si>
  <si>
    <t>Каша пшенная молочная</t>
  </si>
  <si>
    <t>Фрукт</t>
  </si>
  <si>
    <t>Суп крестьянский с крупой</t>
  </si>
  <si>
    <t>Каша вязская гречневая</t>
  </si>
  <si>
    <t>Директор</t>
  </si>
  <si>
    <t>Фрикаделька Петушок</t>
  </si>
  <si>
    <t xml:space="preserve">Каша вязкая пшенная </t>
  </si>
  <si>
    <t>Суфле золотая рыбка</t>
  </si>
  <si>
    <t>87-2008</t>
  </si>
  <si>
    <t>гарнир.</t>
  </si>
  <si>
    <t xml:space="preserve">хлеб </t>
  </si>
  <si>
    <t>Рагу овощное с фаршем 150/50</t>
  </si>
  <si>
    <t>Сок</t>
  </si>
  <si>
    <t>Салат из свежей капусты</t>
  </si>
  <si>
    <t>МБОУ СОШ № 1</t>
  </si>
  <si>
    <t>Гильфанова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</si>
</sst>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0" fillId="5" borderId="1" xfId="0" applyFill="1" applyBorder="1"/>
    <xf numFmtId="0" fontId="1" fillId="5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7" fontId="0" fillId="4" borderId="2" xfId="0" applyNumberFormat="1" applyFill="1" applyBorder="1" applyProtection="1">
      <protection locked="0"/>
    </xf>
    <xf numFmtId="2" fontId="3" fillId="0" borderId="27" xfId="0" applyNumberFormat="1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0" fontId="3" fillId="0" borderId="28" xfId="0" applyFont="1" applyBorder="1" applyAlignment="1">
      <alignment horizontal="center" vertical="top" wrapText="1"/>
    </xf>
    <xf numFmtId="1" fontId="0" fillId="4" borderId="29" xfId="0" applyNumberForma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abSelected="1" zoomScale="87" zoomScaleNormal="87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40" sqref="N14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83"/>
    <col min="13" max="16384" width="9.1796875" style="2"/>
  </cols>
  <sheetData>
    <row r="1" spans="1:12" ht="14.5" x14ac:dyDescent="0.35">
      <c r="A1" s="1" t="s">
        <v>7</v>
      </c>
      <c r="C1" s="115" t="s">
        <v>126</v>
      </c>
      <c r="D1" s="116"/>
      <c r="E1" s="116"/>
      <c r="F1" s="10" t="s">
        <v>16</v>
      </c>
      <c r="G1" s="2" t="s">
        <v>17</v>
      </c>
      <c r="H1" s="117" t="s">
        <v>116</v>
      </c>
      <c r="I1" s="117"/>
      <c r="J1" s="117"/>
      <c r="K1" s="117"/>
    </row>
    <row r="2" spans="1:12" ht="18" x14ac:dyDescent="0.25">
      <c r="A2" s="33" t="s">
        <v>6</v>
      </c>
      <c r="C2" s="2"/>
      <c r="G2" s="2" t="s">
        <v>18</v>
      </c>
      <c r="H2" s="117" t="s">
        <v>127</v>
      </c>
      <c r="I2" s="117"/>
      <c r="J2" s="117"/>
      <c r="K2" s="117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84" t="s">
        <v>35</v>
      </c>
    </row>
    <row r="6" spans="1:12" ht="14.5" x14ac:dyDescent="0.35">
      <c r="A6" s="18">
        <v>1</v>
      </c>
      <c r="B6" s="19">
        <v>1</v>
      </c>
      <c r="C6" s="20" t="s">
        <v>20</v>
      </c>
      <c r="D6" s="96" t="s">
        <v>121</v>
      </c>
      <c r="E6" s="47" t="s">
        <v>39</v>
      </c>
      <c r="F6" s="48">
        <v>180</v>
      </c>
      <c r="G6" s="48">
        <v>6.5519999999999996</v>
      </c>
      <c r="H6" s="48">
        <v>7.76</v>
      </c>
      <c r="I6" s="55">
        <v>31.68</v>
      </c>
      <c r="J6" s="48">
        <v>208.8</v>
      </c>
      <c r="K6" s="51" t="s">
        <v>45</v>
      </c>
      <c r="L6" s="53">
        <v>32</v>
      </c>
    </row>
    <row r="7" spans="1:12" ht="14.5" x14ac:dyDescent="0.35">
      <c r="A7" s="21"/>
      <c r="B7" s="13"/>
      <c r="C7" s="9"/>
      <c r="D7" s="97" t="s">
        <v>85</v>
      </c>
      <c r="E7" s="49" t="s">
        <v>40</v>
      </c>
      <c r="F7" s="50">
        <v>10</v>
      </c>
      <c r="G7" s="50">
        <v>0.05</v>
      </c>
      <c r="H7" s="50">
        <v>2.1</v>
      </c>
      <c r="I7" s="56">
        <v>0.06</v>
      </c>
      <c r="J7" s="50">
        <v>57</v>
      </c>
      <c r="K7" s="52" t="s">
        <v>46</v>
      </c>
      <c r="L7" s="54">
        <v>16</v>
      </c>
    </row>
    <row r="8" spans="1:12" ht="14.5" x14ac:dyDescent="0.35">
      <c r="A8" s="21"/>
      <c r="B8" s="13"/>
      <c r="C8" s="9"/>
      <c r="D8" s="95" t="s">
        <v>88</v>
      </c>
      <c r="E8" s="49" t="s">
        <v>66</v>
      </c>
      <c r="F8" s="50">
        <v>40</v>
      </c>
      <c r="G8" s="50">
        <v>5.12</v>
      </c>
      <c r="H8" s="50">
        <v>6.2</v>
      </c>
      <c r="I8" s="56">
        <v>0.28000000000000003</v>
      </c>
      <c r="J8" s="50">
        <v>63.48</v>
      </c>
      <c r="K8" s="52" t="s">
        <v>50</v>
      </c>
      <c r="L8" s="54">
        <v>10.3</v>
      </c>
    </row>
    <row r="9" spans="1:12" ht="14.5" x14ac:dyDescent="0.35">
      <c r="A9" s="21"/>
      <c r="B9" s="13"/>
      <c r="C9" s="9"/>
      <c r="D9" s="95" t="s">
        <v>22</v>
      </c>
      <c r="E9" s="49" t="s">
        <v>43</v>
      </c>
      <c r="F9" s="50">
        <v>200</v>
      </c>
      <c r="G9" s="50">
        <v>2</v>
      </c>
      <c r="H9" s="50">
        <v>0</v>
      </c>
      <c r="I9" s="56">
        <v>15</v>
      </c>
      <c r="J9" s="50">
        <v>58</v>
      </c>
      <c r="K9" s="52" t="s">
        <v>47</v>
      </c>
      <c r="L9" s="54">
        <v>4</v>
      </c>
    </row>
    <row r="10" spans="1:12" ht="14.5" x14ac:dyDescent="0.35">
      <c r="A10" s="21"/>
      <c r="B10" s="13"/>
      <c r="C10" s="9"/>
      <c r="D10" s="95" t="s">
        <v>122</v>
      </c>
      <c r="E10" s="49" t="s">
        <v>41</v>
      </c>
      <c r="F10" s="50">
        <v>30</v>
      </c>
      <c r="G10" s="50">
        <v>2.2799999999999998</v>
      </c>
      <c r="H10" s="50">
        <v>0.24</v>
      </c>
      <c r="I10" s="56">
        <v>14.76</v>
      </c>
      <c r="J10" s="50">
        <v>70.5</v>
      </c>
      <c r="K10" s="52" t="s">
        <v>48</v>
      </c>
      <c r="L10" s="54">
        <v>4</v>
      </c>
    </row>
    <row r="11" spans="1:12" ht="14.5" x14ac:dyDescent="0.35">
      <c r="A11" s="21"/>
      <c r="B11" s="13"/>
      <c r="C11" s="9"/>
      <c r="D11" s="97" t="s">
        <v>122</v>
      </c>
      <c r="E11" s="49" t="s">
        <v>42</v>
      </c>
      <c r="F11" s="50">
        <v>20</v>
      </c>
      <c r="G11" s="50">
        <v>1.32</v>
      </c>
      <c r="H11" s="50">
        <v>0.24</v>
      </c>
      <c r="I11" s="56">
        <v>6.68</v>
      </c>
      <c r="J11" s="50">
        <v>34.799999999999997</v>
      </c>
      <c r="K11" s="52" t="s">
        <v>49</v>
      </c>
      <c r="L11" s="54">
        <v>4</v>
      </c>
    </row>
    <row r="12" spans="1:12" ht="14.5" x14ac:dyDescent="0.35">
      <c r="A12" s="21"/>
      <c r="B12" s="13"/>
      <c r="C12" s="9"/>
      <c r="D12" s="98" t="s">
        <v>24</v>
      </c>
      <c r="E12" s="49" t="s">
        <v>44</v>
      </c>
      <c r="F12" s="50">
        <v>100</v>
      </c>
      <c r="G12" s="50">
        <v>0.4</v>
      </c>
      <c r="H12" s="50">
        <v>0</v>
      </c>
      <c r="I12" s="56">
        <v>9.8000000000000007</v>
      </c>
      <c r="J12" s="50">
        <v>38</v>
      </c>
      <c r="K12" s="52"/>
      <c r="L12" s="54">
        <v>23.45</v>
      </c>
    </row>
    <row r="13" spans="1:12" ht="14.5" x14ac:dyDescent="0.35">
      <c r="A13" s="22"/>
      <c r="B13" s="15"/>
      <c r="C13" s="6"/>
      <c r="D13" s="16" t="s">
        <v>33</v>
      </c>
      <c r="E13" s="7"/>
      <c r="F13" s="82">
        <f>SUM(F6:F12)</f>
        <v>580</v>
      </c>
      <c r="G13" s="82">
        <f t="shared" ref="G13:J13" si="0">SUM(G6:G12)</f>
        <v>17.721999999999998</v>
      </c>
      <c r="H13" s="82">
        <f t="shared" si="0"/>
        <v>16.539999999999996</v>
      </c>
      <c r="I13" s="82">
        <f t="shared" si="0"/>
        <v>78.259999999999991</v>
      </c>
      <c r="J13" s="82">
        <f t="shared" si="0"/>
        <v>530.58000000000004</v>
      </c>
      <c r="K13" s="82"/>
      <c r="L13" s="81">
        <f>SUM(L6:L12)</f>
        <v>93.75</v>
      </c>
    </row>
    <row r="14" spans="1:12" ht="14.5" x14ac:dyDescent="0.35">
      <c r="A14" s="24">
        <f>A6</f>
        <v>1</v>
      </c>
      <c r="B14" s="11">
        <f>B6</f>
        <v>1</v>
      </c>
      <c r="C14" s="8" t="s">
        <v>25</v>
      </c>
      <c r="D14" s="5" t="s">
        <v>26</v>
      </c>
      <c r="E14" s="65" t="s">
        <v>51</v>
      </c>
      <c r="F14" s="58">
        <v>60</v>
      </c>
      <c r="G14" s="58">
        <v>0.1</v>
      </c>
      <c r="H14" s="58">
        <v>0.1</v>
      </c>
      <c r="I14" s="59">
        <v>7.8</v>
      </c>
      <c r="J14" s="58">
        <v>15.7</v>
      </c>
      <c r="K14" s="57" t="s">
        <v>56</v>
      </c>
      <c r="L14" s="54">
        <v>4</v>
      </c>
    </row>
    <row r="15" spans="1:12" ht="14.5" x14ac:dyDescent="0.35">
      <c r="A15" s="21"/>
      <c r="B15" s="13"/>
      <c r="C15" s="9"/>
      <c r="D15" s="5" t="s">
        <v>27</v>
      </c>
      <c r="E15" s="49" t="s">
        <v>52</v>
      </c>
      <c r="F15" s="50">
        <v>200</v>
      </c>
      <c r="G15" s="50">
        <v>6.4</v>
      </c>
      <c r="H15" s="50">
        <v>6.4</v>
      </c>
      <c r="I15" s="56">
        <v>10.08</v>
      </c>
      <c r="J15" s="50">
        <v>166.4</v>
      </c>
      <c r="K15" s="52" t="s">
        <v>57</v>
      </c>
      <c r="L15" s="54">
        <v>20.75</v>
      </c>
    </row>
    <row r="16" spans="1:12" ht="14.5" x14ac:dyDescent="0.35">
      <c r="A16" s="21"/>
      <c r="B16" s="13"/>
      <c r="C16" s="9"/>
      <c r="D16" s="5" t="s">
        <v>28</v>
      </c>
      <c r="E16" s="49" t="s">
        <v>53</v>
      </c>
      <c r="F16" s="50">
        <v>90</v>
      </c>
      <c r="G16" s="50">
        <v>9</v>
      </c>
      <c r="H16" s="50">
        <v>9.11</v>
      </c>
      <c r="I16" s="56">
        <v>12</v>
      </c>
      <c r="J16" s="50">
        <v>189</v>
      </c>
      <c r="K16" s="52" t="s">
        <v>58</v>
      </c>
      <c r="L16" s="54">
        <v>36</v>
      </c>
    </row>
    <row r="17" spans="1:12" ht="14.5" x14ac:dyDescent="0.35">
      <c r="A17" s="21"/>
      <c r="B17" s="13"/>
      <c r="C17" s="9"/>
      <c r="D17" s="5" t="s">
        <v>29</v>
      </c>
      <c r="E17" s="49" t="s">
        <v>54</v>
      </c>
      <c r="F17" s="50">
        <v>150</v>
      </c>
      <c r="G17" s="50">
        <v>3.25</v>
      </c>
      <c r="H17" s="50">
        <v>7.6</v>
      </c>
      <c r="I17" s="56">
        <v>25</v>
      </c>
      <c r="J17" s="50">
        <v>168</v>
      </c>
      <c r="K17" s="52" t="s">
        <v>59</v>
      </c>
      <c r="L17" s="54">
        <v>15</v>
      </c>
    </row>
    <row r="18" spans="1:12" ht="14.5" x14ac:dyDescent="0.35">
      <c r="A18" s="21"/>
      <c r="B18" s="13"/>
      <c r="C18" s="9"/>
      <c r="D18" s="5" t="s">
        <v>30</v>
      </c>
      <c r="E18" s="49" t="s">
        <v>55</v>
      </c>
      <c r="F18" s="50">
        <v>200</v>
      </c>
      <c r="G18" s="50">
        <v>1.04</v>
      </c>
      <c r="H18" s="50">
        <v>0</v>
      </c>
      <c r="I18" s="56">
        <v>21.61</v>
      </c>
      <c r="J18" s="50">
        <v>131</v>
      </c>
      <c r="K18" s="52" t="s">
        <v>60</v>
      </c>
      <c r="L18" s="54">
        <v>10</v>
      </c>
    </row>
    <row r="19" spans="1:12" ht="14.5" x14ac:dyDescent="0.35">
      <c r="A19" s="21"/>
      <c r="B19" s="13"/>
      <c r="C19" s="9"/>
      <c r="D19" s="5" t="s">
        <v>31</v>
      </c>
      <c r="E19" s="49" t="s">
        <v>41</v>
      </c>
      <c r="F19" s="50">
        <v>45</v>
      </c>
      <c r="G19" s="50">
        <v>3.42</v>
      </c>
      <c r="H19" s="50">
        <v>0.36</v>
      </c>
      <c r="I19" s="56">
        <v>22.14</v>
      </c>
      <c r="J19" s="50">
        <v>105.75</v>
      </c>
      <c r="K19" s="52" t="s">
        <v>48</v>
      </c>
      <c r="L19" s="54">
        <v>4</v>
      </c>
    </row>
    <row r="20" spans="1:12" ht="14.5" x14ac:dyDescent="0.35">
      <c r="A20" s="21"/>
      <c r="B20" s="13"/>
      <c r="C20" s="9"/>
      <c r="D20" s="5" t="s">
        <v>32</v>
      </c>
      <c r="E20" s="49" t="s">
        <v>42</v>
      </c>
      <c r="F20" s="50">
        <v>25</v>
      </c>
      <c r="G20" s="50">
        <v>1.65</v>
      </c>
      <c r="H20" s="50">
        <v>0.3</v>
      </c>
      <c r="I20" s="56">
        <v>8.4499999999999993</v>
      </c>
      <c r="J20" s="50">
        <v>43.5</v>
      </c>
      <c r="K20" s="52" t="s">
        <v>49</v>
      </c>
      <c r="L20" s="54">
        <v>4</v>
      </c>
    </row>
    <row r="21" spans="1:12" ht="14.5" x14ac:dyDescent="0.3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39"/>
      <c r="L21" s="85"/>
    </row>
    <row r="22" spans="1:12" ht="14.5" x14ac:dyDescent="0.3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39"/>
      <c r="L22" s="85"/>
    </row>
    <row r="23" spans="1:12" ht="14.5" x14ac:dyDescent="0.35">
      <c r="A23" s="22"/>
      <c r="B23" s="15"/>
      <c r="C23" s="6"/>
      <c r="D23" s="16" t="s">
        <v>33</v>
      </c>
      <c r="E23" s="7"/>
      <c r="F23" s="82">
        <f>SUM(F14:F22)</f>
        <v>770</v>
      </c>
      <c r="G23" s="82">
        <f t="shared" ref="G23:J23" si="1">SUM(G14:G22)</f>
        <v>24.86</v>
      </c>
      <c r="H23" s="82">
        <f t="shared" si="1"/>
        <v>23.87</v>
      </c>
      <c r="I23" s="82">
        <f t="shared" si="1"/>
        <v>107.08</v>
      </c>
      <c r="J23" s="82">
        <f t="shared" si="1"/>
        <v>819.35</v>
      </c>
      <c r="K23" s="82"/>
      <c r="L23" s="81">
        <f>SUM(L14:L22)</f>
        <v>93.75</v>
      </c>
    </row>
    <row r="24" spans="1:12" ht="15" thickBot="1" x14ac:dyDescent="0.3">
      <c r="A24" s="27">
        <f>A6</f>
        <v>1</v>
      </c>
      <c r="B24" s="28">
        <f>B6</f>
        <v>1</v>
      </c>
      <c r="C24" s="110" t="s">
        <v>4</v>
      </c>
      <c r="D24" s="111"/>
      <c r="E24" s="29"/>
      <c r="F24" s="30">
        <f>F13+F23</f>
        <v>1350</v>
      </c>
      <c r="G24" s="30">
        <f t="shared" ref="G24:J24" si="2">G13+G23</f>
        <v>42.581999999999994</v>
      </c>
      <c r="H24" s="30">
        <f t="shared" si="2"/>
        <v>40.409999999999997</v>
      </c>
      <c r="I24" s="30">
        <f t="shared" si="2"/>
        <v>185.33999999999997</v>
      </c>
      <c r="J24" s="30">
        <f t="shared" si="2"/>
        <v>1349.93</v>
      </c>
      <c r="K24" s="30"/>
      <c r="L24" s="86">
        <f>L13+L23</f>
        <v>187.5</v>
      </c>
    </row>
    <row r="25" spans="1:12" ht="14.5" x14ac:dyDescent="0.35">
      <c r="A25" s="12">
        <v>1</v>
      </c>
      <c r="B25" s="13">
        <v>2</v>
      </c>
      <c r="C25" s="20" t="s">
        <v>20</v>
      </c>
      <c r="D25" s="5" t="s">
        <v>26</v>
      </c>
      <c r="E25" s="65" t="s">
        <v>63</v>
      </c>
      <c r="F25" s="48">
        <v>60</v>
      </c>
      <c r="G25" s="48">
        <v>0.72</v>
      </c>
      <c r="H25" s="48">
        <v>2.94</v>
      </c>
      <c r="I25" s="55">
        <v>6.3</v>
      </c>
      <c r="J25" s="48">
        <v>50.7</v>
      </c>
      <c r="K25" s="51" t="s">
        <v>65</v>
      </c>
      <c r="L25" s="53">
        <v>7.75</v>
      </c>
    </row>
    <row r="26" spans="1:12" ht="14.5" x14ac:dyDescent="0.35">
      <c r="A26" s="12"/>
      <c r="B26" s="13"/>
      <c r="C26" s="9"/>
      <c r="D26" s="5" t="s">
        <v>29</v>
      </c>
      <c r="E26" s="65" t="s">
        <v>61</v>
      </c>
      <c r="F26" s="50">
        <v>150</v>
      </c>
      <c r="G26" s="50">
        <v>4.5</v>
      </c>
      <c r="H26" s="50">
        <v>7.05</v>
      </c>
      <c r="I26" s="56">
        <v>28.5</v>
      </c>
      <c r="J26" s="50">
        <v>180</v>
      </c>
      <c r="K26" s="52" t="s">
        <v>59</v>
      </c>
      <c r="L26" s="54">
        <v>20</v>
      </c>
    </row>
    <row r="27" spans="1:12" ht="14.5" x14ac:dyDescent="0.35">
      <c r="A27" s="12"/>
      <c r="B27" s="13"/>
      <c r="C27" s="9"/>
      <c r="D27" s="5" t="s">
        <v>85</v>
      </c>
      <c r="E27" s="65" t="s">
        <v>40</v>
      </c>
      <c r="F27" s="50">
        <v>5</v>
      </c>
      <c r="G27" s="50">
        <v>2.5000000000000001E-2</v>
      </c>
      <c r="H27" s="50">
        <v>1.1000000000000001</v>
      </c>
      <c r="I27" s="56">
        <v>0.03</v>
      </c>
      <c r="J27" s="50">
        <v>28</v>
      </c>
      <c r="K27" s="52" t="s">
        <v>46</v>
      </c>
      <c r="L27" s="54">
        <v>6</v>
      </c>
    </row>
    <row r="28" spans="1:12" ht="14.5" x14ac:dyDescent="0.35">
      <c r="A28" s="12"/>
      <c r="B28" s="13"/>
      <c r="C28" s="9"/>
      <c r="D28" s="5" t="s">
        <v>28</v>
      </c>
      <c r="E28" s="65" t="s">
        <v>62</v>
      </c>
      <c r="F28" s="50">
        <v>90</v>
      </c>
      <c r="G28" s="50">
        <v>9.1999999999999993</v>
      </c>
      <c r="H28" s="50">
        <v>5.13</v>
      </c>
      <c r="I28" s="56">
        <v>10.07</v>
      </c>
      <c r="J28" s="50">
        <v>155</v>
      </c>
      <c r="K28" s="52" t="s">
        <v>64</v>
      </c>
      <c r="L28" s="54">
        <v>48</v>
      </c>
    </row>
    <row r="29" spans="1:12" ht="14.5" x14ac:dyDescent="0.35">
      <c r="A29" s="12"/>
      <c r="B29" s="13"/>
      <c r="C29" s="9"/>
      <c r="D29" s="5" t="s">
        <v>22</v>
      </c>
      <c r="E29" s="65" t="s">
        <v>43</v>
      </c>
      <c r="F29" s="62">
        <v>200</v>
      </c>
      <c r="G29" s="62">
        <v>0.2</v>
      </c>
      <c r="H29" s="62">
        <v>0</v>
      </c>
      <c r="I29" s="64">
        <v>15</v>
      </c>
      <c r="J29" s="62">
        <v>58</v>
      </c>
      <c r="K29" s="61" t="s">
        <v>47</v>
      </c>
      <c r="L29" s="63">
        <v>4</v>
      </c>
    </row>
    <row r="30" spans="1:12" ht="14.5" x14ac:dyDescent="0.35">
      <c r="A30" s="12"/>
      <c r="B30" s="13"/>
      <c r="C30" s="9"/>
      <c r="D30" s="5" t="s">
        <v>122</v>
      </c>
      <c r="E30" s="65" t="s">
        <v>41</v>
      </c>
      <c r="F30" s="50">
        <v>30</v>
      </c>
      <c r="G30" s="50">
        <v>2.2799999999999998</v>
      </c>
      <c r="H30" s="50">
        <v>0.24</v>
      </c>
      <c r="I30" s="56">
        <v>14.76</v>
      </c>
      <c r="J30" s="50">
        <v>70.5</v>
      </c>
      <c r="K30" s="52" t="s">
        <v>48</v>
      </c>
      <c r="L30" s="54">
        <v>4</v>
      </c>
    </row>
    <row r="31" spans="1:12" ht="14.5" x14ac:dyDescent="0.35">
      <c r="A31" s="12"/>
      <c r="B31" s="13"/>
      <c r="C31" s="9"/>
      <c r="D31" s="5" t="s">
        <v>122</v>
      </c>
      <c r="E31" s="65" t="s">
        <v>42</v>
      </c>
      <c r="F31" s="68">
        <v>20</v>
      </c>
      <c r="G31" s="68">
        <v>1.32</v>
      </c>
      <c r="H31" s="68">
        <v>0.24</v>
      </c>
      <c r="I31" s="71">
        <v>6.68</v>
      </c>
      <c r="J31" s="68">
        <v>34.799999999999997</v>
      </c>
      <c r="K31" s="70" t="s">
        <v>49</v>
      </c>
      <c r="L31" s="69">
        <v>4</v>
      </c>
    </row>
    <row r="32" spans="1:12" ht="14.5" x14ac:dyDescent="0.35">
      <c r="A32" s="12"/>
      <c r="B32" s="13"/>
      <c r="C32" s="9"/>
      <c r="D32" s="5"/>
      <c r="E32" s="65"/>
      <c r="F32" s="50"/>
      <c r="G32" s="50"/>
      <c r="H32" s="50"/>
      <c r="I32" s="50"/>
      <c r="J32" s="50"/>
      <c r="K32" s="52"/>
      <c r="L32" s="54"/>
    </row>
    <row r="33" spans="1:12" ht="14.5" x14ac:dyDescent="0.35">
      <c r="A33" s="12"/>
      <c r="B33" s="13"/>
      <c r="C33" s="9"/>
      <c r="D33" s="5"/>
      <c r="E33" s="65"/>
      <c r="F33" s="39"/>
      <c r="G33" s="39"/>
      <c r="H33" s="39"/>
      <c r="I33" s="39"/>
      <c r="J33" s="39"/>
      <c r="K33" s="40"/>
      <c r="L33" s="85"/>
    </row>
    <row r="34" spans="1:12" ht="14.5" x14ac:dyDescent="0.35">
      <c r="A34" s="14"/>
      <c r="B34" s="15"/>
      <c r="C34" s="6"/>
      <c r="D34" s="16" t="s">
        <v>33</v>
      </c>
      <c r="E34" s="7"/>
      <c r="F34" s="82">
        <f>SUM(F25:F33)</f>
        <v>555</v>
      </c>
      <c r="G34" s="82">
        <f t="shared" ref="G34:J34" si="3">SUM(G25:G33)</f>
        <v>18.245000000000001</v>
      </c>
      <c r="H34" s="82">
        <f t="shared" si="3"/>
        <v>16.699999999999996</v>
      </c>
      <c r="I34" s="82">
        <f t="shared" si="3"/>
        <v>81.34</v>
      </c>
      <c r="J34" s="82">
        <f t="shared" si="3"/>
        <v>577</v>
      </c>
      <c r="K34" s="23"/>
      <c r="L34" s="81">
        <f>SUM(L25:L33)</f>
        <v>93.75</v>
      </c>
    </row>
    <row r="35" spans="1:12" ht="14.5" x14ac:dyDescent="0.35">
      <c r="A35" s="11">
        <f>A25</f>
        <v>1</v>
      </c>
      <c r="B35" s="11">
        <f>B25</f>
        <v>2</v>
      </c>
      <c r="C35" s="8" t="s">
        <v>25</v>
      </c>
      <c r="D35" s="5" t="s">
        <v>26</v>
      </c>
      <c r="E35" s="65" t="s">
        <v>63</v>
      </c>
      <c r="F35" s="58">
        <v>60</v>
      </c>
      <c r="G35" s="58">
        <v>0.72</v>
      </c>
      <c r="H35" s="58">
        <v>2.94</v>
      </c>
      <c r="I35" s="59">
        <v>6.3</v>
      </c>
      <c r="J35" s="58">
        <v>50.7</v>
      </c>
      <c r="K35" s="57" t="s">
        <v>65</v>
      </c>
      <c r="L35" s="66">
        <v>7.75</v>
      </c>
    </row>
    <row r="36" spans="1:12" ht="14.5" x14ac:dyDescent="0.35">
      <c r="A36" s="12"/>
      <c r="B36" s="13"/>
      <c r="C36" s="9"/>
      <c r="D36" s="5" t="s">
        <v>27</v>
      </c>
      <c r="E36" s="49" t="s">
        <v>67</v>
      </c>
      <c r="F36" s="50">
        <v>200</v>
      </c>
      <c r="G36" s="50">
        <v>6.5599999999999987</v>
      </c>
      <c r="H36" s="50">
        <v>6.8</v>
      </c>
      <c r="I36" s="56">
        <v>20</v>
      </c>
      <c r="J36" s="50">
        <v>203.2</v>
      </c>
      <c r="K36" s="52" t="s">
        <v>68</v>
      </c>
      <c r="L36" s="54">
        <v>6</v>
      </c>
    </row>
    <row r="37" spans="1:12" ht="14.5" x14ac:dyDescent="0.35">
      <c r="A37" s="12"/>
      <c r="B37" s="13"/>
      <c r="C37" s="9"/>
      <c r="D37" s="5" t="s">
        <v>28</v>
      </c>
      <c r="E37" s="49" t="s">
        <v>62</v>
      </c>
      <c r="F37" s="50">
        <v>90</v>
      </c>
      <c r="G37" s="50">
        <v>9.1999999999999993</v>
      </c>
      <c r="H37" s="50">
        <v>6.13</v>
      </c>
      <c r="I37" s="56">
        <v>10.07</v>
      </c>
      <c r="J37" s="50">
        <v>155</v>
      </c>
      <c r="K37" s="52" t="s">
        <v>64</v>
      </c>
      <c r="L37" s="54">
        <v>48</v>
      </c>
    </row>
    <row r="38" spans="1:12" ht="14.5" x14ac:dyDescent="0.35">
      <c r="A38" s="12"/>
      <c r="B38" s="13"/>
      <c r="C38" s="9"/>
      <c r="D38" s="5" t="s">
        <v>29</v>
      </c>
      <c r="E38" s="49" t="s">
        <v>61</v>
      </c>
      <c r="F38" s="50">
        <v>150</v>
      </c>
      <c r="G38" s="50">
        <v>4.5</v>
      </c>
      <c r="H38" s="50">
        <v>7.05</v>
      </c>
      <c r="I38" s="56">
        <v>28.5</v>
      </c>
      <c r="J38" s="50">
        <v>180</v>
      </c>
      <c r="K38" s="52" t="s">
        <v>59</v>
      </c>
      <c r="L38" s="54">
        <v>20</v>
      </c>
    </row>
    <row r="39" spans="1:12" ht="14.5" x14ac:dyDescent="0.35">
      <c r="A39" s="12"/>
      <c r="B39" s="13"/>
      <c r="C39" s="9"/>
      <c r="D39" s="5" t="s">
        <v>30</v>
      </c>
      <c r="E39" s="49" t="s">
        <v>43</v>
      </c>
      <c r="F39" s="50">
        <v>200</v>
      </c>
      <c r="G39" s="50">
        <v>0.2</v>
      </c>
      <c r="H39" s="50">
        <v>0</v>
      </c>
      <c r="I39" s="56">
        <v>15</v>
      </c>
      <c r="J39" s="50">
        <v>58</v>
      </c>
      <c r="K39" s="52" t="s">
        <v>47</v>
      </c>
      <c r="L39" s="54">
        <v>4</v>
      </c>
    </row>
    <row r="40" spans="1:12" ht="14.5" x14ac:dyDescent="0.35">
      <c r="A40" s="12"/>
      <c r="B40" s="13"/>
      <c r="C40" s="9"/>
      <c r="D40" s="5" t="s">
        <v>31</v>
      </c>
      <c r="E40" s="49" t="s">
        <v>41</v>
      </c>
      <c r="F40" s="50">
        <v>45</v>
      </c>
      <c r="G40" s="50">
        <v>3.42</v>
      </c>
      <c r="H40" s="50">
        <v>0.36</v>
      </c>
      <c r="I40" s="56">
        <v>22.14</v>
      </c>
      <c r="J40" s="50">
        <v>105.75</v>
      </c>
      <c r="K40" s="52" t="s">
        <v>48</v>
      </c>
      <c r="L40" s="54">
        <v>4</v>
      </c>
    </row>
    <row r="41" spans="1:12" ht="14.5" x14ac:dyDescent="0.35">
      <c r="A41" s="12"/>
      <c r="B41" s="13"/>
      <c r="C41" s="9"/>
      <c r="D41" s="5" t="s">
        <v>32</v>
      </c>
      <c r="E41" s="49" t="s">
        <v>42</v>
      </c>
      <c r="F41" s="50">
        <v>25</v>
      </c>
      <c r="G41" s="50">
        <v>1.65</v>
      </c>
      <c r="H41" s="50">
        <v>0.3</v>
      </c>
      <c r="I41" s="56">
        <v>8.4499999999999993</v>
      </c>
      <c r="J41" s="50">
        <v>43.5</v>
      </c>
      <c r="K41" s="52" t="s">
        <v>49</v>
      </c>
      <c r="L41" s="54">
        <v>4</v>
      </c>
    </row>
    <row r="42" spans="1:12" ht="14.5" x14ac:dyDescent="0.35">
      <c r="A42" s="12"/>
      <c r="B42" s="13"/>
      <c r="C42" s="9"/>
      <c r="D42" s="5"/>
      <c r="E42" s="38"/>
      <c r="F42" s="39"/>
      <c r="G42" s="39"/>
      <c r="H42" s="39"/>
      <c r="I42" s="39"/>
      <c r="J42" s="39"/>
      <c r="K42" s="40"/>
      <c r="L42" s="85"/>
    </row>
    <row r="43" spans="1:12" ht="14.5" x14ac:dyDescent="0.35">
      <c r="A43" s="12"/>
      <c r="B43" s="13"/>
      <c r="C43" s="9"/>
      <c r="D43" s="5"/>
      <c r="E43" s="38"/>
      <c r="F43" s="39"/>
      <c r="G43" s="39"/>
      <c r="H43" s="39"/>
      <c r="I43" s="39"/>
      <c r="J43" s="39"/>
      <c r="K43" s="40"/>
      <c r="L43" s="85"/>
    </row>
    <row r="44" spans="1:12" ht="14.5" x14ac:dyDescent="0.35">
      <c r="A44" s="14"/>
      <c r="B44" s="15"/>
      <c r="C44" s="6"/>
      <c r="D44" s="16" t="s">
        <v>33</v>
      </c>
      <c r="E44" s="7"/>
      <c r="F44" s="17">
        <f>SUM(F35:F43)</f>
        <v>770</v>
      </c>
      <c r="G44" s="17">
        <f t="shared" ref="G44" si="4">SUM(G35:G43)</f>
        <v>26.249999999999993</v>
      </c>
      <c r="H44" s="17">
        <f t="shared" ref="H44" si="5">SUM(H35:H43)</f>
        <v>23.580000000000002</v>
      </c>
      <c r="I44" s="17">
        <f t="shared" ref="I44" si="6">SUM(I35:I43)</f>
        <v>110.46000000000001</v>
      </c>
      <c r="J44" s="17">
        <f t="shared" ref="J44" si="7">SUM(J35:J43)</f>
        <v>796.15</v>
      </c>
      <c r="K44" s="23"/>
      <c r="L44" s="81">
        <f>SUM(L35:L43)</f>
        <v>93.75</v>
      </c>
    </row>
    <row r="45" spans="1:12" ht="15.75" customHeight="1" thickBot="1" x14ac:dyDescent="0.3">
      <c r="A45" s="31">
        <f>A25</f>
        <v>1</v>
      </c>
      <c r="B45" s="31">
        <f>B25</f>
        <v>2</v>
      </c>
      <c r="C45" s="110" t="s">
        <v>4</v>
      </c>
      <c r="D45" s="111"/>
      <c r="E45" s="29"/>
      <c r="F45" s="30">
        <f>F34+F44</f>
        <v>1325</v>
      </c>
      <c r="G45" s="30">
        <f t="shared" ref="G45" si="8">G34+G44</f>
        <v>44.49499999999999</v>
      </c>
      <c r="H45" s="30">
        <f t="shared" ref="H45" si="9">H34+H44</f>
        <v>40.28</v>
      </c>
      <c r="I45" s="30">
        <f t="shared" ref="I45" si="10">I34+I44</f>
        <v>191.8</v>
      </c>
      <c r="J45" s="30">
        <f t="shared" ref="J45" si="11">J34+J44</f>
        <v>1373.15</v>
      </c>
      <c r="K45" s="30"/>
      <c r="L45" s="86">
        <f>L34+L44</f>
        <v>187.5</v>
      </c>
    </row>
    <row r="46" spans="1:12" ht="14.5" x14ac:dyDescent="0.35">
      <c r="A46" s="18">
        <v>1</v>
      </c>
      <c r="B46" s="19">
        <v>3</v>
      </c>
      <c r="C46" s="20" t="s">
        <v>20</v>
      </c>
      <c r="D46" s="5" t="s">
        <v>29</v>
      </c>
      <c r="E46" s="47" t="s">
        <v>123</v>
      </c>
      <c r="F46" s="48">
        <v>200</v>
      </c>
      <c r="G46" s="48">
        <v>15.2</v>
      </c>
      <c r="H46" s="48">
        <v>19.100000000000001</v>
      </c>
      <c r="I46" s="55">
        <v>28</v>
      </c>
      <c r="J46" s="48">
        <v>300</v>
      </c>
      <c r="K46" s="51" t="s">
        <v>70</v>
      </c>
      <c r="L46" s="53">
        <v>49.4</v>
      </c>
    </row>
    <row r="47" spans="1:12" ht="14.5" x14ac:dyDescent="0.35">
      <c r="A47" s="21"/>
      <c r="B47" s="13"/>
      <c r="C47" s="9"/>
      <c r="D47" s="5" t="s">
        <v>22</v>
      </c>
      <c r="E47" s="49" t="s">
        <v>69</v>
      </c>
      <c r="F47" s="50">
        <v>200</v>
      </c>
      <c r="G47" s="50">
        <v>0</v>
      </c>
      <c r="H47" s="50">
        <v>0</v>
      </c>
      <c r="I47" s="56">
        <v>17</v>
      </c>
      <c r="J47" s="50">
        <v>81</v>
      </c>
      <c r="K47" s="52" t="s">
        <v>71</v>
      </c>
      <c r="L47" s="54">
        <v>10</v>
      </c>
    </row>
    <row r="48" spans="1:12" ht="14.5" x14ac:dyDescent="0.35">
      <c r="A48" s="21"/>
      <c r="B48" s="13"/>
      <c r="C48" s="9"/>
      <c r="D48" s="5" t="s">
        <v>122</v>
      </c>
      <c r="E48" s="49" t="s">
        <v>41</v>
      </c>
      <c r="F48" s="50">
        <v>30</v>
      </c>
      <c r="G48" s="50">
        <v>2.2799999999999998</v>
      </c>
      <c r="H48" s="50">
        <v>0.24</v>
      </c>
      <c r="I48" s="56">
        <v>14.76</v>
      </c>
      <c r="J48" s="50">
        <v>70.5</v>
      </c>
      <c r="K48" s="52" t="s">
        <v>48</v>
      </c>
      <c r="L48" s="54">
        <v>4</v>
      </c>
    </row>
    <row r="49" spans="1:12" ht="14.5" x14ac:dyDescent="0.35">
      <c r="A49" s="21"/>
      <c r="B49" s="13"/>
      <c r="C49" s="9"/>
      <c r="D49" s="5" t="s">
        <v>122</v>
      </c>
      <c r="E49" s="49" t="s">
        <v>42</v>
      </c>
      <c r="F49" s="50">
        <v>20</v>
      </c>
      <c r="G49" s="50">
        <v>1.32</v>
      </c>
      <c r="H49" s="50">
        <v>0.24</v>
      </c>
      <c r="I49" s="56">
        <v>6.68</v>
      </c>
      <c r="J49" s="50">
        <v>34.799999999999997</v>
      </c>
      <c r="K49" s="52" t="s">
        <v>49</v>
      </c>
      <c r="L49" s="54">
        <v>4</v>
      </c>
    </row>
    <row r="50" spans="1:12" ht="14.5" x14ac:dyDescent="0.35">
      <c r="A50" s="21"/>
      <c r="B50" s="13"/>
      <c r="C50" s="9"/>
      <c r="D50" s="5" t="s">
        <v>24</v>
      </c>
      <c r="E50" s="49" t="s">
        <v>44</v>
      </c>
      <c r="F50" s="50">
        <v>100</v>
      </c>
      <c r="G50" s="50">
        <v>0.4</v>
      </c>
      <c r="H50" s="50">
        <v>0</v>
      </c>
      <c r="I50" s="56">
        <v>9.8000000000000007</v>
      </c>
      <c r="J50" s="50">
        <v>38</v>
      </c>
      <c r="K50" s="52"/>
      <c r="L50" s="54">
        <v>26.35</v>
      </c>
    </row>
    <row r="51" spans="1:12" ht="14.5" x14ac:dyDescent="0.35">
      <c r="A51" s="21"/>
      <c r="B51" s="13"/>
      <c r="C51" s="9"/>
      <c r="D51" s="5"/>
      <c r="E51" s="49"/>
      <c r="F51" s="50"/>
      <c r="G51" s="50"/>
      <c r="H51" s="50"/>
      <c r="I51" s="56"/>
      <c r="J51" s="50"/>
      <c r="K51" s="52"/>
      <c r="L51" s="54"/>
    </row>
    <row r="52" spans="1:12" ht="14.5" x14ac:dyDescent="0.35">
      <c r="A52" s="21"/>
      <c r="B52" s="13"/>
      <c r="C52" s="9"/>
      <c r="D52" s="5"/>
      <c r="E52" s="38"/>
      <c r="F52" s="39"/>
      <c r="G52" s="39"/>
      <c r="H52" s="39"/>
      <c r="I52" s="39"/>
      <c r="J52" s="39"/>
      <c r="K52" s="39"/>
      <c r="L52" s="85"/>
    </row>
    <row r="53" spans="1:12" ht="14.5" x14ac:dyDescent="0.35">
      <c r="A53" s="22"/>
      <c r="B53" s="15"/>
      <c r="C53" s="6"/>
      <c r="D53" s="16" t="s">
        <v>33</v>
      </c>
      <c r="E53" s="7"/>
      <c r="F53" s="17">
        <f>SUM(F46:F52)</f>
        <v>550</v>
      </c>
      <c r="G53" s="17">
        <f t="shared" ref="G53" si="12">SUM(G46:G52)</f>
        <v>19.2</v>
      </c>
      <c r="H53" s="17">
        <f t="shared" ref="H53" si="13">SUM(H46:H52)</f>
        <v>19.579999999999998</v>
      </c>
      <c r="I53" s="17">
        <f t="shared" ref="I53" si="14">SUM(I46:I52)</f>
        <v>76.239999999999995</v>
      </c>
      <c r="J53" s="17">
        <f t="shared" ref="J53" si="15">SUM(J46:J52)</f>
        <v>524.29999999999995</v>
      </c>
      <c r="K53" s="17"/>
      <c r="L53" s="81">
        <f>SUM(L46:L52)</f>
        <v>93.75</v>
      </c>
    </row>
    <row r="54" spans="1:12" ht="14.5" x14ac:dyDescent="0.35">
      <c r="A54" s="24">
        <f>A46</f>
        <v>1</v>
      </c>
      <c r="B54" s="11">
        <f>B46</f>
        <v>3</v>
      </c>
      <c r="C54" s="8" t="s">
        <v>25</v>
      </c>
      <c r="D54" s="5" t="s">
        <v>26</v>
      </c>
      <c r="E54" s="65" t="s">
        <v>72</v>
      </c>
      <c r="F54" s="58">
        <v>60</v>
      </c>
      <c r="G54" s="58">
        <v>2.3199999999999998</v>
      </c>
      <c r="H54" s="58">
        <v>1.2</v>
      </c>
      <c r="I54" s="59">
        <v>6</v>
      </c>
      <c r="J54" s="58">
        <v>94.9</v>
      </c>
      <c r="K54" s="104" t="s">
        <v>74</v>
      </c>
      <c r="L54" s="54">
        <v>14</v>
      </c>
    </row>
    <row r="55" spans="1:12" ht="14.5" x14ac:dyDescent="0.35">
      <c r="A55" s="21"/>
      <c r="B55" s="13"/>
      <c r="C55" s="9"/>
      <c r="D55" s="5" t="s">
        <v>27</v>
      </c>
      <c r="E55" s="49" t="s">
        <v>73</v>
      </c>
      <c r="F55" s="50">
        <v>200</v>
      </c>
      <c r="G55" s="50">
        <v>4</v>
      </c>
      <c r="H55" s="50">
        <v>2.9</v>
      </c>
      <c r="I55" s="56">
        <v>35</v>
      </c>
      <c r="J55" s="50">
        <v>154</v>
      </c>
      <c r="K55" s="52" t="s">
        <v>75</v>
      </c>
      <c r="L55" s="54">
        <v>18.350000000000001</v>
      </c>
    </row>
    <row r="56" spans="1:12" ht="14.5" x14ac:dyDescent="0.35">
      <c r="A56" s="21"/>
      <c r="B56" s="13"/>
      <c r="C56" s="9"/>
      <c r="D56" s="5" t="s">
        <v>29</v>
      </c>
      <c r="E56" s="49" t="s">
        <v>123</v>
      </c>
      <c r="F56" s="50">
        <v>200</v>
      </c>
      <c r="G56" s="50">
        <v>15.2</v>
      </c>
      <c r="H56" s="50">
        <v>19.100000000000001</v>
      </c>
      <c r="I56" s="56">
        <v>28</v>
      </c>
      <c r="J56" s="50">
        <v>300</v>
      </c>
      <c r="K56" s="52" t="s">
        <v>70</v>
      </c>
      <c r="L56" s="54">
        <v>49.4</v>
      </c>
    </row>
    <row r="57" spans="1:12" ht="14.5" x14ac:dyDescent="0.35">
      <c r="A57" s="21"/>
      <c r="B57" s="13"/>
      <c r="C57" s="9"/>
      <c r="D57" s="5" t="s">
        <v>30</v>
      </c>
      <c r="E57" s="49" t="s">
        <v>43</v>
      </c>
      <c r="F57" s="50">
        <v>200</v>
      </c>
      <c r="G57" s="50">
        <v>0.2</v>
      </c>
      <c r="H57" s="50">
        <v>0</v>
      </c>
      <c r="I57" s="56">
        <v>15</v>
      </c>
      <c r="J57" s="50">
        <v>58</v>
      </c>
      <c r="K57" s="52" t="s">
        <v>47</v>
      </c>
      <c r="L57" s="54">
        <v>4</v>
      </c>
    </row>
    <row r="58" spans="1:12" ht="14.5" x14ac:dyDescent="0.35">
      <c r="A58" s="21"/>
      <c r="B58" s="13"/>
      <c r="C58" s="9"/>
      <c r="D58" s="5" t="s">
        <v>31</v>
      </c>
      <c r="E58" s="49" t="s">
        <v>41</v>
      </c>
      <c r="F58" s="50">
        <v>45</v>
      </c>
      <c r="G58" s="50">
        <v>3.42</v>
      </c>
      <c r="H58" s="50">
        <v>0.36</v>
      </c>
      <c r="I58" s="56">
        <v>22.14</v>
      </c>
      <c r="J58" s="50">
        <v>105.75</v>
      </c>
      <c r="K58" s="52" t="s">
        <v>48</v>
      </c>
      <c r="L58" s="54">
        <v>4</v>
      </c>
    </row>
    <row r="59" spans="1:12" ht="14.5" x14ac:dyDescent="0.35">
      <c r="A59" s="21"/>
      <c r="B59" s="13"/>
      <c r="C59" s="9"/>
      <c r="D59" s="5" t="s">
        <v>32</v>
      </c>
      <c r="E59" s="49" t="s">
        <v>42</v>
      </c>
      <c r="F59" s="50">
        <v>25</v>
      </c>
      <c r="G59" s="50">
        <v>1.65</v>
      </c>
      <c r="H59" s="50">
        <v>0.3</v>
      </c>
      <c r="I59" s="56">
        <v>8.4499999999999993</v>
      </c>
      <c r="J59" s="50">
        <v>43.5</v>
      </c>
      <c r="K59" s="52" t="s">
        <v>49</v>
      </c>
      <c r="L59" s="54">
        <v>4</v>
      </c>
    </row>
    <row r="60" spans="1:12" ht="14.5" x14ac:dyDescent="0.35">
      <c r="A60" s="21"/>
      <c r="B60" s="13"/>
      <c r="C60" s="9"/>
      <c r="D60" s="5"/>
      <c r="E60" s="49"/>
      <c r="F60" s="50"/>
      <c r="G60" s="50"/>
      <c r="H60" s="50"/>
      <c r="I60" s="56"/>
      <c r="J60" s="50"/>
      <c r="K60" s="52"/>
      <c r="L60" s="54"/>
    </row>
    <row r="61" spans="1:12" ht="14.5" x14ac:dyDescent="0.35">
      <c r="A61" s="21"/>
      <c r="B61" s="13"/>
      <c r="C61" s="9"/>
      <c r="D61" s="5"/>
      <c r="E61" s="38"/>
      <c r="F61" s="39"/>
      <c r="G61" s="39"/>
      <c r="H61" s="39"/>
      <c r="I61" s="39"/>
      <c r="J61" s="39"/>
      <c r="K61" s="39"/>
      <c r="L61" s="85"/>
    </row>
    <row r="62" spans="1:12" ht="14.5" x14ac:dyDescent="0.35">
      <c r="A62" s="21"/>
      <c r="B62" s="13"/>
      <c r="C62" s="9"/>
      <c r="D62" s="5"/>
      <c r="E62" s="38"/>
      <c r="F62" s="39"/>
      <c r="G62" s="39"/>
      <c r="H62" s="39"/>
      <c r="I62" s="39"/>
      <c r="J62" s="39"/>
      <c r="K62" s="39"/>
      <c r="L62" s="85"/>
    </row>
    <row r="63" spans="1:12" ht="14.5" x14ac:dyDescent="0.35">
      <c r="A63" s="22"/>
      <c r="B63" s="15"/>
      <c r="C63" s="6"/>
      <c r="D63" s="16" t="s">
        <v>33</v>
      </c>
      <c r="E63" s="7"/>
      <c r="F63" s="17">
        <f>SUM(F54:F62)</f>
        <v>730</v>
      </c>
      <c r="G63" s="17">
        <f t="shared" ref="G63" si="16">SUM(G54:G62)</f>
        <v>26.79</v>
      </c>
      <c r="H63" s="17">
        <f t="shared" ref="H63" si="17">SUM(H54:H62)</f>
        <v>23.860000000000003</v>
      </c>
      <c r="I63" s="17">
        <f t="shared" ref="I63" si="18">SUM(I54:I62)</f>
        <v>114.59</v>
      </c>
      <c r="J63" s="17">
        <f t="shared" ref="J63" si="19">SUM(J54:J62)</f>
        <v>756.15</v>
      </c>
      <c r="K63" s="17"/>
      <c r="L63" s="81">
        <f>SUM(L54:L62)</f>
        <v>93.75</v>
      </c>
    </row>
    <row r="64" spans="1:12" ht="15.75" customHeight="1" thickBot="1" x14ac:dyDescent="0.3">
      <c r="A64" s="27">
        <f>A46</f>
        <v>1</v>
      </c>
      <c r="B64" s="28">
        <f>B46</f>
        <v>3</v>
      </c>
      <c r="C64" s="110" t="s">
        <v>4</v>
      </c>
      <c r="D64" s="111"/>
      <c r="E64" s="29"/>
      <c r="F64" s="30">
        <f>F53+F63</f>
        <v>1280</v>
      </c>
      <c r="G64" s="30">
        <f t="shared" ref="G64" si="20">G53+G63</f>
        <v>45.989999999999995</v>
      </c>
      <c r="H64" s="30">
        <f t="shared" ref="H64" si="21">H53+H63</f>
        <v>43.44</v>
      </c>
      <c r="I64" s="67">
        <f t="shared" ref="I64" si="22">I53+I63</f>
        <v>190.82999999999998</v>
      </c>
      <c r="J64" s="67">
        <f t="shared" ref="J64" si="23">J53+J63</f>
        <v>1280.4499999999998</v>
      </c>
      <c r="K64" s="30"/>
      <c r="L64" s="86">
        <f>L53+L63</f>
        <v>187.5</v>
      </c>
    </row>
    <row r="65" spans="1:12" ht="14.5" x14ac:dyDescent="0.35">
      <c r="A65" s="18">
        <v>1</v>
      </c>
      <c r="B65" s="19">
        <v>4</v>
      </c>
      <c r="C65" s="20" t="s">
        <v>20</v>
      </c>
      <c r="D65" s="60" t="s">
        <v>29</v>
      </c>
      <c r="E65" s="47" t="s">
        <v>76</v>
      </c>
      <c r="F65" s="48">
        <v>150</v>
      </c>
      <c r="G65" s="48">
        <v>4.3499999999999996</v>
      </c>
      <c r="H65" s="48">
        <v>6.9</v>
      </c>
      <c r="I65" s="50">
        <v>23.85</v>
      </c>
      <c r="J65" s="48">
        <v>180</v>
      </c>
      <c r="K65" s="51" t="s">
        <v>59</v>
      </c>
      <c r="L65" s="53">
        <v>23.75</v>
      </c>
    </row>
    <row r="66" spans="1:12" ht="14.5" x14ac:dyDescent="0.35">
      <c r="A66" s="21"/>
      <c r="B66" s="13"/>
      <c r="C66" s="9"/>
      <c r="D66" s="60" t="s">
        <v>28</v>
      </c>
      <c r="E66" s="49" t="s">
        <v>77</v>
      </c>
      <c r="F66" s="50">
        <v>90</v>
      </c>
      <c r="G66" s="50">
        <v>9.6999999999999993</v>
      </c>
      <c r="H66" s="50">
        <v>8.5</v>
      </c>
      <c r="I66" s="50">
        <v>12</v>
      </c>
      <c r="J66" s="50">
        <v>120</v>
      </c>
      <c r="K66" s="52" t="s">
        <v>78</v>
      </c>
      <c r="L66" s="54">
        <v>42</v>
      </c>
    </row>
    <row r="67" spans="1:12" ht="14.5" x14ac:dyDescent="0.35">
      <c r="A67" s="21"/>
      <c r="B67" s="13"/>
      <c r="C67" s="9"/>
      <c r="D67" s="60" t="s">
        <v>85</v>
      </c>
      <c r="E67" s="49" t="s">
        <v>40</v>
      </c>
      <c r="F67" s="50">
        <v>10</v>
      </c>
      <c r="G67" s="50">
        <v>0.05</v>
      </c>
      <c r="H67" s="50">
        <v>2.1</v>
      </c>
      <c r="I67" s="50">
        <v>0.06</v>
      </c>
      <c r="J67" s="50">
        <v>57</v>
      </c>
      <c r="K67" s="52" t="s">
        <v>46</v>
      </c>
      <c r="L67" s="54">
        <v>16</v>
      </c>
    </row>
    <row r="68" spans="1:12" ht="14.5" x14ac:dyDescent="0.35">
      <c r="A68" s="21"/>
      <c r="B68" s="13"/>
      <c r="C68" s="9"/>
      <c r="D68" s="60" t="s">
        <v>22</v>
      </c>
      <c r="E68" s="49" t="s">
        <v>43</v>
      </c>
      <c r="F68" s="50">
        <v>200</v>
      </c>
      <c r="G68" s="50">
        <v>0.2</v>
      </c>
      <c r="H68" s="50">
        <v>0</v>
      </c>
      <c r="I68" s="50">
        <v>15</v>
      </c>
      <c r="J68" s="50">
        <v>58</v>
      </c>
      <c r="K68" s="52" t="s">
        <v>47</v>
      </c>
      <c r="L68" s="54">
        <v>4</v>
      </c>
    </row>
    <row r="69" spans="1:12" ht="14.5" x14ac:dyDescent="0.35">
      <c r="A69" s="21"/>
      <c r="B69" s="13"/>
      <c r="C69" s="9"/>
      <c r="D69" s="60" t="s">
        <v>122</v>
      </c>
      <c r="E69" s="49" t="s">
        <v>41</v>
      </c>
      <c r="F69" s="50">
        <v>30</v>
      </c>
      <c r="G69" s="50">
        <v>2.2799999999999998</v>
      </c>
      <c r="H69" s="50">
        <v>0.24</v>
      </c>
      <c r="I69" s="50">
        <v>14.76</v>
      </c>
      <c r="J69" s="50">
        <v>70.5</v>
      </c>
      <c r="K69" s="52" t="s">
        <v>48</v>
      </c>
      <c r="L69" s="54">
        <v>4</v>
      </c>
    </row>
    <row r="70" spans="1:12" ht="14.5" x14ac:dyDescent="0.35">
      <c r="A70" s="21"/>
      <c r="B70" s="13"/>
      <c r="C70" s="9"/>
      <c r="D70" s="60" t="s">
        <v>122</v>
      </c>
      <c r="E70" s="49" t="s">
        <v>42</v>
      </c>
      <c r="F70" s="50">
        <v>20</v>
      </c>
      <c r="G70" s="50">
        <v>1.32</v>
      </c>
      <c r="H70" s="50">
        <v>0.24</v>
      </c>
      <c r="I70" s="50">
        <v>6.68</v>
      </c>
      <c r="J70" s="50">
        <v>34.799999999999997</v>
      </c>
      <c r="K70" s="52" t="s">
        <v>49</v>
      </c>
      <c r="L70" s="54">
        <v>4</v>
      </c>
    </row>
    <row r="71" spans="1:12" ht="14.5" x14ac:dyDescent="0.35">
      <c r="A71" s="21"/>
      <c r="B71" s="13"/>
      <c r="C71" s="9"/>
      <c r="D71" s="60"/>
      <c r="E71" s="49"/>
      <c r="F71" s="50"/>
      <c r="G71" s="50"/>
      <c r="H71" s="50"/>
      <c r="I71" s="50"/>
      <c r="J71" s="50"/>
      <c r="K71" s="52"/>
      <c r="L71" s="54"/>
    </row>
    <row r="72" spans="1:12" ht="14.5" x14ac:dyDescent="0.35">
      <c r="A72" s="22"/>
      <c r="B72" s="15"/>
      <c r="C72" s="6"/>
      <c r="D72" s="16" t="s">
        <v>33</v>
      </c>
      <c r="E72" s="7"/>
      <c r="F72" s="17">
        <f>SUM(F65:F71)</f>
        <v>500</v>
      </c>
      <c r="G72" s="17">
        <f t="shared" ref="G72" si="24">SUM(G65:G71)</f>
        <v>17.899999999999999</v>
      </c>
      <c r="H72" s="17">
        <f t="shared" ref="H72" si="25">SUM(H65:H71)</f>
        <v>17.979999999999997</v>
      </c>
      <c r="I72" s="17">
        <f t="shared" ref="I72" si="26">SUM(I65:I71)</f>
        <v>72.349999999999994</v>
      </c>
      <c r="J72" s="17">
        <f t="shared" ref="J72" si="27">SUM(J65:J71)</f>
        <v>520.29999999999995</v>
      </c>
      <c r="K72" s="17"/>
      <c r="L72" s="81">
        <f>SUM(L65:L71)</f>
        <v>93.75</v>
      </c>
    </row>
    <row r="73" spans="1:12" ht="14.5" x14ac:dyDescent="0.35">
      <c r="A73" s="24">
        <f>A65</f>
        <v>1</v>
      </c>
      <c r="B73" s="11">
        <f>B65</f>
        <v>4</v>
      </c>
      <c r="C73" s="8" t="s">
        <v>25</v>
      </c>
      <c r="D73" s="5" t="s">
        <v>26</v>
      </c>
      <c r="E73" s="65" t="s">
        <v>79</v>
      </c>
      <c r="F73" s="58">
        <v>60</v>
      </c>
      <c r="G73" s="58">
        <v>1.2</v>
      </c>
      <c r="H73" s="58">
        <v>1.5</v>
      </c>
      <c r="I73" s="59">
        <v>5.42</v>
      </c>
      <c r="J73" s="58">
        <v>107.2</v>
      </c>
      <c r="K73" s="52" t="s">
        <v>81</v>
      </c>
      <c r="L73" s="54">
        <v>6</v>
      </c>
    </row>
    <row r="74" spans="1:12" ht="14.5" x14ac:dyDescent="0.35">
      <c r="A74" s="21"/>
      <c r="B74" s="13"/>
      <c r="C74" s="9"/>
      <c r="D74" s="5" t="s">
        <v>27</v>
      </c>
      <c r="E74" s="49" t="s">
        <v>80</v>
      </c>
      <c r="F74" s="50">
        <v>200</v>
      </c>
      <c r="G74" s="50">
        <v>4.8</v>
      </c>
      <c r="H74" s="50">
        <v>6.2</v>
      </c>
      <c r="I74" s="56">
        <v>22.4</v>
      </c>
      <c r="J74" s="50">
        <v>143.19999999999999</v>
      </c>
      <c r="K74" s="52" t="s">
        <v>82</v>
      </c>
      <c r="L74" s="54">
        <v>10</v>
      </c>
    </row>
    <row r="75" spans="1:12" ht="14.5" x14ac:dyDescent="0.35">
      <c r="A75" s="21"/>
      <c r="B75" s="13"/>
      <c r="C75" s="9"/>
      <c r="D75" s="5" t="s">
        <v>28</v>
      </c>
      <c r="E75" s="49" t="s">
        <v>77</v>
      </c>
      <c r="F75" s="50">
        <v>90</v>
      </c>
      <c r="G75" s="50">
        <v>9.6999999999999993</v>
      </c>
      <c r="H75" s="50">
        <v>8.5</v>
      </c>
      <c r="I75" s="56">
        <v>12</v>
      </c>
      <c r="J75" s="50">
        <v>120</v>
      </c>
      <c r="K75" s="52" t="s">
        <v>78</v>
      </c>
      <c r="L75" s="54">
        <v>42</v>
      </c>
    </row>
    <row r="76" spans="1:12" ht="14.5" x14ac:dyDescent="0.35">
      <c r="A76" s="21"/>
      <c r="B76" s="13"/>
      <c r="C76" s="9"/>
      <c r="D76" s="5" t="s">
        <v>29</v>
      </c>
      <c r="E76" s="49" t="s">
        <v>76</v>
      </c>
      <c r="F76" s="50">
        <v>150</v>
      </c>
      <c r="G76" s="50">
        <v>4.3499999999999996</v>
      </c>
      <c r="H76" s="50">
        <v>6.9</v>
      </c>
      <c r="I76" s="56">
        <v>23.85</v>
      </c>
      <c r="J76" s="50">
        <v>180</v>
      </c>
      <c r="K76" s="52" t="s">
        <v>59</v>
      </c>
      <c r="L76" s="54">
        <v>23.75</v>
      </c>
    </row>
    <row r="77" spans="1:12" ht="14.5" x14ac:dyDescent="0.35">
      <c r="A77" s="21"/>
      <c r="B77" s="13"/>
      <c r="C77" s="9"/>
      <c r="D77" s="5" t="s">
        <v>30</v>
      </c>
      <c r="E77" s="49" t="s">
        <v>43</v>
      </c>
      <c r="F77" s="50">
        <v>200</v>
      </c>
      <c r="G77" s="50">
        <v>0.2</v>
      </c>
      <c r="H77" s="50">
        <v>0</v>
      </c>
      <c r="I77" s="56">
        <v>15</v>
      </c>
      <c r="J77" s="50">
        <v>58</v>
      </c>
      <c r="K77" s="52" t="s">
        <v>47</v>
      </c>
      <c r="L77" s="54">
        <v>4</v>
      </c>
    </row>
    <row r="78" spans="1:12" ht="14.5" x14ac:dyDescent="0.35">
      <c r="A78" s="21"/>
      <c r="B78" s="13"/>
      <c r="C78" s="9"/>
      <c r="D78" s="5" t="s">
        <v>31</v>
      </c>
      <c r="E78" s="49" t="s">
        <v>41</v>
      </c>
      <c r="F78" s="50">
        <v>45</v>
      </c>
      <c r="G78" s="50">
        <v>3.42</v>
      </c>
      <c r="H78" s="50">
        <v>0.36</v>
      </c>
      <c r="I78" s="56">
        <v>22.14</v>
      </c>
      <c r="J78" s="50">
        <v>105.75</v>
      </c>
      <c r="K78" s="52" t="s">
        <v>48</v>
      </c>
      <c r="L78" s="54">
        <v>4</v>
      </c>
    </row>
    <row r="79" spans="1:12" ht="14.5" x14ac:dyDescent="0.35">
      <c r="A79" s="21"/>
      <c r="B79" s="13"/>
      <c r="C79" s="9"/>
      <c r="D79" s="5" t="s">
        <v>32</v>
      </c>
      <c r="E79" s="49" t="s">
        <v>42</v>
      </c>
      <c r="F79" s="50">
        <v>25</v>
      </c>
      <c r="G79" s="50">
        <v>1.65</v>
      </c>
      <c r="H79" s="50">
        <v>0.3</v>
      </c>
      <c r="I79" s="56">
        <v>8.4499999999999993</v>
      </c>
      <c r="J79" s="50">
        <v>43.5</v>
      </c>
      <c r="K79" s="52" t="s">
        <v>49</v>
      </c>
      <c r="L79" s="54">
        <v>4</v>
      </c>
    </row>
    <row r="80" spans="1:12" ht="14.5" x14ac:dyDescent="0.35">
      <c r="A80" s="21"/>
      <c r="B80" s="13"/>
      <c r="C80" s="9"/>
      <c r="D80" s="5"/>
      <c r="E80" s="38"/>
      <c r="F80" s="39"/>
      <c r="G80" s="39"/>
      <c r="H80" s="39"/>
      <c r="I80" s="39"/>
      <c r="J80" s="39"/>
      <c r="K80" s="39"/>
      <c r="L80" s="85"/>
    </row>
    <row r="81" spans="1:12" ht="14.5" x14ac:dyDescent="0.35">
      <c r="A81" s="21"/>
      <c r="B81" s="13"/>
      <c r="C81" s="9"/>
      <c r="D81" s="5"/>
      <c r="E81" s="38"/>
      <c r="F81" s="39"/>
      <c r="G81" s="39"/>
      <c r="H81" s="39"/>
      <c r="I81" s="39"/>
      <c r="J81" s="39"/>
      <c r="K81" s="39"/>
      <c r="L81" s="85"/>
    </row>
    <row r="82" spans="1:12" ht="14.5" x14ac:dyDescent="0.35">
      <c r="A82" s="22"/>
      <c r="B82" s="15"/>
      <c r="C82" s="6"/>
      <c r="D82" s="16" t="s">
        <v>33</v>
      </c>
      <c r="E82" s="7"/>
      <c r="F82" s="17">
        <f>SUM(F73:F81)</f>
        <v>770</v>
      </c>
      <c r="G82" s="17">
        <f t="shared" ref="G82" si="28">SUM(G73:G81)</f>
        <v>25.319999999999993</v>
      </c>
      <c r="H82" s="17">
        <f t="shared" ref="H82" si="29">SUM(H73:H81)</f>
        <v>23.76</v>
      </c>
      <c r="I82" s="17">
        <f t="shared" ref="I82" si="30">SUM(I73:I81)</f>
        <v>109.26</v>
      </c>
      <c r="J82" s="17">
        <f t="shared" ref="J82" si="31">SUM(J73:J81)</f>
        <v>757.65</v>
      </c>
      <c r="K82" s="17"/>
      <c r="L82" s="105">
        <f>SUM(L73:L81)</f>
        <v>93.75</v>
      </c>
    </row>
    <row r="83" spans="1:12" ht="15.75" customHeight="1" thickBot="1" x14ac:dyDescent="0.3">
      <c r="A83" s="27">
        <f>A65</f>
        <v>1</v>
      </c>
      <c r="B83" s="28">
        <f>B65</f>
        <v>4</v>
      </c>
      <c r="C83" s="110" t="s">
        <v>4</v>
      </c>
      <c r="D83" s="111"/>
      <c r="E83" s="29"/>
      <c r="F83" s="30">
        <f>F72+F82</f>
        <v>1270</v>
      </c>
      <c r="G83" s="30">
        <f t="shared" ref="G83" si="32">G72+G82</f>
        <v>43.219999999999992</v>
      </c>
      <c r="H83" s="30">
        <f t="shared" ref="H83" si="33">H72+H82</f>
        <v>41.739999999999995</v>
      </c>
      <c r="I83" s="30">
        <f t="shared" ref="I83" si="34">I72+I82</f>
        <v>181.61</v>
      </c>
      <c r="J83" s="30">
        <f t="shared" ref="J83" si="35">J72+J82</f>
        <v>1277.9499999999998</v>
      </c>
      <c r="K83" s="30"/>
      <c r="L83" s="86">
        <f>L72+L82</f>
        <v>187.5</v>
      </c>
    </row>
    <row r="84" spans="1:12" ht="14.5" x14ac:dyDescent="0.35">
      <c r="A84" s="18">
        <v>1</v>
      </c>
      <c r="B84" s="19">
        <v>5</v>
      </c>
      <c r="C84" s="20" t="s">
        <v>20</v>
      </c>
      <c r="D84" s="5" t="s">
        <v>29</v>
      </c>
      <c r="E84" s="47" t="s">
        <v>54</v>
      </c>
      <c r="F84" s="48">
        <v>150</v>
      </c>
      <c r="G84" s="48">
        <v>2.25</v>
      </c>
      <c r="H84" s="48">
        <v>3</v>
      </c>
      <c r="I84" s="55">
        <v>30</v>
      </c>
      <c r="J84" s="48">
        <v>150</v>
      </c>
      <c r="K84" s="51" t="s">
        <v>59</v>
      </c>
      <c r="L84" s="53">
        <v>18.75</v>
      </c>
    </row>
    <row r="85" spans="1:12" ht="14.5" x14ac:dyDescent="0.35">
      <c r="A85" s="21"/>
      <c r="B85" s="13"/>
      <c r="C85" s="9"/>
      <c r="D85" s="5" t="s">
        <v>28</v>
      </c>
      <c r="E85" s="49" t="s">
        <v>83</v>
      </c>
      <c r="F85" s="50">
        <v>90</v>
      </c>
      <c r="G85" s="50">
        <v>10.5</v>
      </c>
      <c r="H85" s="50">
        <v>14.13</v>
      </c>
      <c r="I85" s="56">
        <v>14.04</v>
      </c>
      <c r="J85" s="50">
        <v>180</v>
      </c>
      <c r="K85" s="52" t="s">
        <v>86</v>
      </c>
      <c r="L85" s="54">
        <v>37.25</v>
      </c>
    </row>
    <row r="86" spans="1:12" ht="14.5" x14ac:dyDescent="0.35">
      <c r="A86" s="21"/>
      <c r="B86" s="13"/>
      <c r="C86" s="9"/>
      <c r="D86" s="5" t="s">
        <v>85</v>
      </c>
      <c r="E86" s="49" t="s">
        <v>40</v>
      </c>
      <c r="F86" s="50">
        <v>10</v>
      </c>
      <c r="G86" s="50">
        <v>0.05</v>
      </c>
      <c r="H86" s="50">
        <v>2.1</v>
      </c>
      <c r="I86" s="56">
        <v>0.06</v>
      </c>
      <c r="J86" s="50">
        <v>57</v>
      </c>
      <c r="K86" s="52" t="s">
        <v>46</v>
      </c>
      <c r="L86" s="54">
        <v>15</v>
      </c>
    </row>
    <row r="87" spans="1:12" ht="29" x14ac:dyDescent="0.35">
      <c r="A87" s="21"/>
      <c r="B87" s="13"/>
      <c r="C87" s="9"/>
      <c r="D87" s="5" t="s">
        <v>30</v>
      </c>
      <c r="E87" s="49" t="s">
        <v>84</v>
      </c>
      <c r="F87" s="50">
        <v>200</v>
      </c>
      <c r="G87" s="50">
        <v>1</v>
      </c>
      <c r="H87" s="50">
        <v>0.2</v>
      </c>
      <c r="I87" s="56">
        <v>20.2</v>
      </c>
      <c r="J87" s="50">
        <v>86.6</v>
      </c>
      <c r="K87" s="49" t="s">
        <v>87</v>
      </c>
      <c r="L87" s="54">
        <v>14.75</v>
      </c>
    </row>
    <row r="88" spans="1:12" ht="14.5" x14ac:dyDescent="0.35">
      <c r="A88" s="21"/>
      <c r="B88" s="13"/>
      <c r="C88" s="9"/>
      <c r="D88" s="5" t="s">
        <v>122</v>
      </c>
      <c r="E88" s="49" t="s">
        <v>41</v>
      </c>
      <c r="F88" s="50">
        <v>30</v>
      </c>
      <c r="G88" s="50">
        <v>2.2799999999999998</v>
      </c>
      <c r="H88" s="50">
        <v>0.24</v>
      </c>
      <c r="I88" s="56">
        <v>10.46</v>
      </c>
      <c r="J88" s="50">
        <v>70.5</v>
      </c>
      <c r="K88" s="52" t="s">
        <v>48</v>
      </c>
      <c r="L88" s="54">
        <v>4</v>
      </c>
    </row>
    <row r="89" spans="1:12" ht="14.5" x14ac:dyDescent="0.35">
      <c r="A89" s="21"/>
      <c r="B89" s="13"/>
      <c r="C89" s="9"/>
      <c r="D89" s="5" t="s">
        <v>122</v>
      </c>
      <c r="E89" s="49" t="s">
        <v>42</v>
      </c>
      <c r="F89" s="50">
        <v>20</v>
      </c>
      <c r="G89" s="50">
        <v>1.32</v>
      </c>
      <c r="H89" s="50">
        <v>0.24</v>
      </c>
      <c r="I89" s="106">
        <v>6.68</v>
      </c>
      <c r="J89" s="50">
        <v>34.799999999999997</v>
      </c>
      <c r="K89" s="52" t="s">
        <v>49</v>
      </c>
      <c r="L89" s="54">
        <v>4</v>
      </c>
    </row>
    <row r="90" spans="1:12" ht="14.5" x14ac:dyDescent="0.35">
      <c r="A90" s="21"/>
      <c r="B90" s="13"/>
      <c r="C90" s="9"/>
      <c r="D90" s="5"/>
      <c r="E90" s="49"/>
      <c r="F90" s="50"/>
      <c r="G90" s="50"/>
      <c r="H90" s="50"/>
      <c r="I90" s="106"/>
      <c r="J90" s="50"/>
      <c r="K90" s="52"/>
      <c r="L90" s="54"/>
    </row>
    <row r="91" spans="1:12" ht="14.5" x14ac:dyDescent="0.35">
      <c r="A91" s="22"/>
      <c r="B91" s="15"/>
      <c r="C91" s="6"/>
      <c r="D91" s="16" t="s">
        <v>33</v>
      </c>
      <c r="E91" s="7"/>
      <c r="F91" s="17">
        <f>SUM(F84:F90)</f>
        <v>500</v>
      </c>
      <c r="G91" s="17">
        <f t="shared" ref="G91" si="36">SUM(G84:G90)</f>
        <v>17.400000000000002</v>
      </c>
      <c r="H91" s="17">
        <f t="shared" ref="H91" si="37">SUM(H84:H90)</f>
        <v>19.91</v>
      </c>
      <c r="I91" s="107">
        <f t="shared" ref="I91" si="38">SUM(I84:I90)</f>
        <v>81.44</v>
      </c>
      <c r="J91" s="17">
        <f t="shared" ref="J91" si="39">SUM(J84:J90)</f>
        <v>578.9</v>
      </c>
      <c r="K91" s="17"/>
      <c r="L91" s="81">
        <f>SUM(L84:L90)</f>
        <v>93.75</v>
      </c>
    </row>
    <row r="92" spans="1:12" ht="14.5" x14ac:dyDescent="0.35">
      <c r="A92" s="24">
        <f>A84</f>
        <v>1</v>
      </c>
      <c r="B92" s="11">
        <f>B84</f>
        <v>5</v>
      </c>
      <c r="C92" s="8" t="s">
        <v>25</v>
      </c>
      <c r="D92" s="5" t="s">
        <v>26</v>
      </c>
      <c r="E92" s="65" t="s">
        <v>63</v>
      </c>
      <c r="F92" s="58">
        <v>60</v>
      </c>
      <c r="G92" s="58">
        <v>0.72</v>
      </c>
      <c r="H92" s="58">
        <v>2.94</v>
      </c>
      <c r="I92" s="108">
        <v>6.3</v>
      </c>
      <c r="J92" s="50"/>
      <c r="K92" s="52" t="s">
        <v>65</v>
      </c>
      <c r="L92" s="54">
        <v>5.15</v>
      </c>
    </row>
    <row r="93" spans="1:12" ht="14.5" x14ac:dyDescent="0.35">
      <c r="A93" s="21"/>
      <c r="B93" s="13"/>
      <c r="C93" s="9"/>
      <c r="D93" s="5" t="s">
        <v>27</v>
      </c>
      <c r="E93" s="49" t="s">
        <v>52</v>
      </c>
      <c r="F93" s="50">
        <v>200</v>
      </c>
      <c r="G93" s="50">
        <v>6.4</v>
      </c>
      <c r="H93" s="50">
        <v>6.4</v>
      </c>
      <c r="I93" s="106">
        <v>13.08</v>
      </c>
      <c r="J93" s="50"/>
      <c r="K93" s="52" t="s">
        <v>57</v>
      </c>
      <c r="L93" s="54">
        <v>9.85</v>
      </c>
    </row>
    <row r="94" spans="1:12" ht="14.5" x14ac:dyDescent="0.35">
      <c r="A94" s="21"/>
      <c r="B94" s="13"/>
      <c r="C94" s="9"/>
      <c r="D94" s="5" t="s">
        <v>28</v>
      </c>
      <c r="E94" s="49" t="s">
        <v>83</v>
      </c>
      <c r="F94" s="50">
        <v>90</v>
      </c>
      <c r="G94" s="50">
        <v>10.5</v>
      </c>
      <c r="H94" s="50">
        <v>14.13</v>
      </c>
      <c r="I94" s="106">
        <v>14.04</v>
      </c>
      <c r="J94" s="50"/>
      <c r="K94" s="52" t="s">
        <v>86</v>
      </c>
      <c r="L94" s="54">
        <v>37.25</v>
      </c>
    </row>
    <row r="95" spans="1:12" ht="14.5" x14ac:dyDescent="0.35">
      <c r="A95" s="21"/>
      <c r="B95" s="13"/>
      <c r="C95" s="9"/>
      <c r="D95" s="5" t="s">
        <v>29</v>
      </c>
      <c r="E95" s="49" t="s">
        <v>54</v>
      </c>
      <c r="F95" s="50">
        <v>150</v>
      </c>
      <c r="G95" s="50">
        <v>2.25</v>
      </c>
      <c r="H95" s="50">
        <v>3</v>
      </c>
      <c r="I95" s="106">
        <v>30</v>
      </c>
      <c r="J95" s="50"/>
      <c r="K95" s="52" t="s">
        <v>59</v>
      </c>
      <c r="L95" s="54">
        <v>18.75</v>
      </c>
    </row>
    <row r="96" spans="1:12" ht="14.5" x14ac:dyDescent="0.35">
      <c r="A96" s="21"/>
      <c r="B96" s="13"/>
      <c r="C96" s="9"/>
      <c r="D96" s="5" t="s">
        <v>30</v>
      </c>
      <c r="E96" s="49" t="s">
        <v>124</v>
      </c>
      <c r="F96" s="50">
        <v>200</v>
      </c>
      <c r="G96" s="50">
        <v>1</v>
      </c>
      <c r="H96" s="50">
        <v>0.2</v>
      </c>
      <c r="I96" s="106">
        <v>20.2</v>
      </c>
      <c r="J96" s="50"/>
      <c r="K96" s="52"/>
      <c r="L96" s="54">
        <v>14.75</v>
      </c>
    </row>
    <row r="97" spans="1:12" ht="14.5" x14ac:dyDescent="0.35">
      <c r="A97" s="21"/>
      <c r="B97" s="13"/>
      <c r="C97" s="9"/>
      <c r="D97" s="5" t="s">
        <v>31</v>
      </c>
      <c r="E97" s="49" t="s">
        <v>41</v>
      </c>
      <c r="F97" s="50">
        <v>45</v>
      </c>
      <c r="G97" s="50">
        <v>3.42</v>
      </c>
      <c r="H97" s="50">
        <v>0.36</v>
      </c>
      <c r="I97" s="106">
        <v>22.14</v>
      </c>
      <c r="J97" s="50"/>
      <c r="K97" s="52" t="s">
        <v>48</v>
      </c>
      <c r="L97" s="54">
        <v>4</v>
      </c>
    </row>
    <row r="98" spans="1:12" ht="14.5" x14ac:dyDescent="0.35">
      <c r="A98" s="21"/>
      <c r="B98" s="13"/>
      <c r="C98" s="9"/>
      <c r="D98" s="5" t="s">
        <v>32</v>
      </c>
      <c r="E98" s="49" t="s">
        <v>42</v>
      </c>
      <c r="F98" s="50">
        <v>25</v>
      </c>
      <c r="G98" s="50">
        <v>1.65</v>
      </c>
      <c r="H98" s="50">
        <v>0.3</v>
      </c>
      <c r="I98" s="106">
        <v>8.4499999999999993</v>
      </c>
      <c r="J98" s="50"/>
      <c r="K98" s="52" t="s">
        <v>49</v>
      </c>
      <c r="L98" s="54">
        <v>4</v>
      </c>
    </row>
    <row r="99" spans="1:12" ht="14.5" x14ac:dyDescent="0.35">
      <c r="A99" s="21"/>
      <c r="B99" s="13"/>
      <c r="C99" s="9"/>
      <c r="D99" s="5"/>
      <c r="E99" s="38"/>
      <c r="F99" s="39"/>
      <c r="G99" s="39"/>
      <c r="H99" s="39"/>
      <c r="I99" s="109"/>
      <c r="J99" s="39"/>
      <c r="K99" s="39"/>
      <c r="L99" s="85"/>
    </row>
    <row r="100" spans="1:12" ht="14.5" x14ac:dyDescent="0.35">
      <c r="A100" s="21"/>
      <c r="B100" s="13"/>
      <c r="C100" s="9"/>
      <c r="D100" s="5"/>
      <c r="E100" s="38"/>
      <c r="F100" s="39"/>
      <c r="G100" s="39"/>
      <c r="H100" s="39"/>
      <c r="I100" s="109"/>
      <c r="J100" s="39"/>
      <c r="K100" s="39"/>
      <c r="L100" s="85"/>
    </row>
    <row r="101" spans="1:12" ht="14.5" x14ac:dyDescent="0.35">
      <c r="A101" s="22"/>
      <c r="B101" s="15"/>
      <c r="C101" s="6"/>
      <c r="D101" s="16" t="s">
        <v>33</v>
      </c>
      <c r="E101" s="7"/>
      <c r="F101" s="17">
        <f>SUM(F92:F100)</f>
        <v>770</v>
      </c>
      <c r="G101" s="17">
        <f t="shared" ref="G101" si="40">SUM(G92:G100)</f>
        <v>25.939999999999998</v>
      </c>
      <c r="H101" s="17">
        <f t="shared" ref="H101" si="41">SUM(H92:H100)</f>
        <v>27.33</v>
      </c>
      <c r="I101" s="107">
        <f t="shared" ref="I101" si="42">SUM(I92:I100)</f>
        <v>114.21000000000001</v>
      </c>
      <c r="J101" s="17">
        <f t="shared" ref="J101" si="43">SUM(J92:J100)</f>
        <v>0</v>
      </c>
      <c r="K101" s="17"/>
      <c r="L101" s="81">
        <f>SUM(L92:L100)</f>
        <v>93.75</v>
      </c>
    </row>
    <row r="102" spans="1:12" ht="15.75" customHeight="1" thickBot="1" x14ac:dyDescent="0.3">
      <c r="A102" s="27">
        <f>A84</f>
        <v>1</v>
      </c>
      <c r="B102" s="28">
        <f>B84</f>
        <v>5</v>
      </c>
      <c r="C102" s="110" t="s">
        <v>4</v>
      </c>
      <c r="D102" s="111"/>
      <c r="E102" s="29"/>
      <c r="F102" s="30">
        <f>F91+F101</f>
        <v>1270</v>
      </c>
      <c r="G102" s="30">
        <f t="shared" ref="G102" si="44">G91+G101</f>
        <v>43.34</v>
      </c>
      <c r="H102" s="30">
        <f t="shared" ref="H102" si="45">H91+H101</f>
        <v>47.239999999999995</v>
      </c>
      <c r="I102" s="30">
        <f t="shared" ref="I102" si="46">I91+I101</f>
        <v>195.65</v>
      </c>
      <c r="J102" s="30">
        <f t="shared" ref="J102" si="47">J91+J101</f>
        <v>578.9</v>
      </c>
      <c r="K102" s="30"/>
      <c r="L102" s="86">
        <f>L91+L101</f>
        <v>187.5</v>
      </c>
    </row>
    <row r="103" spans="1:12" ht="14.5" x14ac:dyDescent="0.35">
      <c r="A103" s="18">
        <v>1</v>
      </c>
      <c r="B103" s="19">
        <v>6</v>
      </c>
      <c r="C103" s="20" t="s">
        <v>20</v>
      </c>
      <c r="D103" s="5" t="s">
        <v>29</v>
      </c>
      <c r="E103" s="47" t="s">
        <v>89</v>
      </c>
      <c r="F103" s="72">
        <v>200</v>
      </c>
      <c r="G103" s="72">
        <v>4.6079999999999997</v>
      </c>
      <c r="H103" s="72">
        <v>5.1280000000000001</v>
      </c>
      <c r="I103" s="78">
        <v>20.8</v>
      </c>
      <c r="J103" s="72">
        <v>124.8</v>
      </c>
      <c r="K103" s="51" t="s">
        <v>91</v>
      </c>
      <c r="L103" s="75">
        <v>35.75</v>
      </c>
    </row>
    <row r="104" spans="1:12" ht="14.5" x14ac:dyDescent="0.35">
      <c r="A104" s="21"/>
      <c r="B104" s="13"/>
      <c r="C104" s="9"/>
      <c r="D104" s="5" t="s">
        <v>85</v>
      </c>
      <c r="E104" s="65" t="s">
        <v>40</v>
      </c>
      <c r="F104" s="74">
        <v>10</v>
      </c>
      <c r="G104" s="74">
        <v>7.0000000000000007E-2</v>
      </c>
      <c r="H104" s="74">
        <v>2.2999999999999998</v>
      </c>
      <c r="I104" s="80">
        <v>0.08</v>
      </c>
      <c r="J104" s="74">
        <v>60</v>
      </c>
      <c r="K104" s="52" t="s">
        <v>46</v>
      </c>
      <c r="L104" s="77">
        <v>16</v>
      </c>
    </row>
    <row r="105" spans="1:12" ht="14.5" x14ac:dyDescent="0.35">
      <c r="A105" s="21"/>
      <c r="B105" s="13"/>
      <c r="C105" s="9"/>
      <c r="D105" s="5" t="s">
        <v>88</v>
      </c>
      <c r="E105" s="49" t="s">
        <v>66</v>
      </c>
      <c r="F105" s="74">
        <v>40</v>
      </c>
      <c r="G105" s="74">
        <v>5.12</v>
      </c>
      <c r="H105" s="74">
        <v>6.2</v>
      </c>
      <c r="I105" s="80">
        <v>0.28000000000000003</v>
      </c>
      <c r="J105" s="74">
        <v>63.48</v>
      </c>
      <c r="K105" s="52" t="s">
        <v>50</v>
      </c>
      <c r="L105" s="77">
        <v>12</v>
      </c>
    </row>
    <row r="106" spans="1:12" ht="14.5" x14ac:dyDescent="0.35">
      <c r="A106" s="21"/>
      <c r="B106" s="13"/>
      <c r="C106" s="9"/>
      <c r="D106" s="5" t="s">
        <v>85</v>
      </c>
      <c r="E106" s="49" t="s">
        <v>90</v>
      </c>
      <c r="F106" s="74">
        <v>10</v>
      </c>
      <c r="G106" s="74">
        <v>2.1</v>
      </c>
      <c r="H106" s="74">
        <v>2.4</v>
      </c>
      <c r="I106" s="80">
        <v>2.42</v>
      </c>
      <c r="J106" s="74">
        <v>36</v>
      </c>
      <c r="K106" s="52" t="s">
        <v>92</v>
      </c>
      <c r="L106" s="77">
        <v>12</v>
      </c>
    </row>
    <row r="107" spans="1:12" ht="14.5" x14ac:dyDescent="0.35">
      <c r="A107" s="21"/>
      <c r="B107" s="13"/>
      <c r="C107" s="9"/>
      <c r="D107" s="5" t="s">
        <v>22</v>
      </c>
      <c r="E107" s="49" t="s">
        <v>55</v>
      </c>
      <c r="F107" s="74">
        <v>200</v>
      </c>
      <c r="G107" s="74">
        <v>1.04</v>
      </c>
      <c r="H107" s="74">
        <v>0</v>
      </c>
      <c r="I107" s="80">
        <v>21.61</v>
      </c>
      <c r="J107" s="74">
        <v>131</v>
      </c>
      <c r="K107" s="52" t="s">
        <v>60</v>
      </c>
      <c r="L107" s="77">
        <v>10</v>
      </c>
    </row>
    <row r="108" spans="1:12" ht="14.5" x14ac:dyDescent="0.35">
      <c r="A108" s="21"/>
      <c r="B108" s="13"/>
      <c r="C108" s="9"/>
      <c r="D108" s="5" t="s">
        <v>122</v>
      </c>
      <c r="E108" s="49" t="s">
        <v>41</v>
      </c>
      <c r="F108" s="74">
        <v>30</v>
      </c>
      <c r="G108" s="74">
        <v>2.2799999999999998</v>
      </c>
      <c r="H108" s="74">
        <v>0.24</v>
      </c>
      <c r="I108" s="80">
        <v>14.76</v>
      </c>
      <c r="J108" s="74">
        <v>70.5</v>
      </c>
      <c r="K108" s="52" t="s">
        <v>48</v>
      </c>
      <c r="L108" s="77">
        <v>4</v>
      </c>
    </row>
    <row r="109" spans="1:12" ht="14.5" x14ac:dyDescent="0.35">
      <c r="A109" s="21"/>
      <c r="B109" s="13"/>
      <c r="C109" s="9"/>
      <c r="D109" s="5" t="s">
        <v>122</v>
      </c>
      <c r="E109" s="49" t="s">
        <v>42</v>
      </c>
      <c r="F109" s="74">
        <v>20</v>
      </c>
      <c r="G109" s="74">
        <v>1.32</v>
      </c>
      <c r="H109" s="74">
        <v>0.24</v>
      </c>
      <c r="I109" s="80">
        <v>6.68</v>
      </c>
      <c r="J109" s="74">
        <v>34.799999999999997</v>
      </c>
      <c r="K109" s="52" t="s">
        <v>49</v>
      </c>
      <c r="L109" s="77">
        <v>4</v>
      </c>
    </row>
    <row r="110" spans="1:12" ht="14.5" x14ac:dyDescent="0.35">
      <c r="A110" s="21"/>
      <c r="B110" s="13"/>
      <c r="C110" s="9"/>
      <c r="D110" s="5"/>
      <c r="E110" s="49"/>
      <c r="F110" s="74"/>
      <c r="G110" s="74"/>
      <c r="H110" s="74"/>
      <c r="I110" s="80"/>
      <c r="J110" s="74"/>
      <c r="K110" s="52"/>
      <c r="L110" s="77"/>
    </row>
    <row r="111" spans="1:12" ht="14.5" x14ac:dyDescent="0.35">
      <c r="A111" s="21"/>
      <c r="B111" s="13"/>
      <c r="C111" s="9"/>
      <c r="D111" s="5"/>
      <c r="E111" s="49"/>
      <c r="F111" s="74"/>
      <c r="G111" s="74"/>
      <c r="H111" s="74"/>
      <c r="I111" s="80"/>
      <c r="J111" s="74"/>
      <c r="K111" s="52"/>
      <c r="L111" s="77"/>
    </row>
    <row r="112" spans="1:12" ht="14.5" x14ac:dyDescent="0.35">
      <c r="A112" s="22"/>
      <c r="B112" s="15"/>
      <c r="C112" s="6"/>
      <c r="D112" s="16" t="s">
        <v>33</v>
      </c>
      <c r="E112" s="7"/>
      <c r="F112" s="81">
        <f>SUM(F103:F109)</f>
        <v>510</v>
      </c>
      <c r="G112" s="81">
        <f>SUM(G103:G111)</f>
        <v>16.537999999999997</v>
      </c>
      <c r="H112" s="81">
        <f t="shared" ref="H112:J112" si="48">SUM(H103:H111)</f>
        <v>16.507999999999996</v>
      </c>
      <c r="I112" s="81">
        <f t="shared" si="48"/>
        <v>66.63</v>
      </c>
      <c r="J112" s="81">
        <f t="shared" si="48"/>
        <v>520.57999999999993</v>
      </c>
      <c r="K112" s="23"/>
      <c r="L112" s="81">
        <f>SUM(L103:L111)</f>
        <v>93.75</v>
      </c>
    </row>
    <row r="113" spans="1:12" ht="14.5" x14ac:dyDescent="0.35">
      <c r="A113" s="24">
        <f>A103</f>
        <v>1</v>
      </c>
      <c r="B113" s="11">
        <f>B103</f>
        <v>6</v>
      </c>
      <c r="C113" s="8" t="s">
        <v>25</v>
      </c>
      <c r="D113" s="5" t="s">
        <v>26</v>
      </c>
      <c r="E113" s="49" t="s">
        <v>51</v>
      </c>
      <c r="F113" s="74">
        <v>60</v>
      </c>
      <c r="G113" s="73">
        <v>0.1</v>
      </c>
      <c r="H113" s="73">
        <v>0.1</v>
      </c>
      <c r="I113" s="79">
        <v>7.8</v>
      </c>
      <c r="J113" s="73">
        <v>15.7</v>
      </c>
      <c r="K113" s="52" t="s">
        <v>56</v>
      </c>
      <c r="L113" s="76">
        <v>7.75</v>
      </c>
    </row>
    <row r="114" spans="1:12" ht="14.5" x14ac:dyDescent="0.35">
      <c r="A114" s="21"/>
      <c r="B114" s="13"/>
      <c r="C114" s="9"/>
      <c r="D114" s="5" t="s">
        <v>27</v>
      </c>
      <c r="E114" s="49" t="s">
        <v>93</v>
      </c>
      <c r="F114" s="74">
        <v>200</v>
      </c>
      <c r="G114" s="74">
        <v>4.8</v>
      </c>
      <c r="H114" s="74">
        <v>6.2</v>
      </c>
      <c r="I114" s="80">
        <v>22.4</v>
      </c>
      <c r="J114" s="74">
        <v>143.19999999999999</v>
      </c>
      <c r="K114" s="52" t="s">
        <v>82</v>
      </c>
      <c r="L114" s="77">
        <v>16.25</v>
      </c>
    </row>
    <row r="115" spans="1:12" ht="14.5" x14ac:dyDescent="0.35">
      <c r="A115" s="21"/>
      <c r="B115" s="13"/>
      <c r="C115" s="9"/>
      <c r="D115" s="5" t="s">
        <v>28</v>
      </c>
      <c r="E115" s="49" t="s">
        <v>94</v>
      </c>
      <c r="F115" s="74">
        <v>90</v>
      </c>
      <c r="G115" s="74">
        <v>10.220000000000001</v>
      </c>
      <c r="H115" s="74">
        <v>15.53</v>
      </c>
      <c r="I115" s="80">
        <v>15.16</v>
      </c>
      <c r="J115" s="74">
        <v>216.9</v>
      </c>
      <c r="K115" s="52" t="s">
        <v>96</v>
      </c>
      <c r="L115" s="77">
        <v>39</v>
      </c>
    </row>
    <row r="116" spans="1:12" ht="14.5" x14ac:dyDescent="0.35">
      <c r="A116" s="21"/>
      <c r="B116" s="13"/>
      <c r="C116" s="9"/>
      <c r="D116" s="5" t="s">
        <v>29</v>
      </c>
      <c r="E116" s="49" t="s">
        <v>95</v>
      </c>
      <c r="F116" s="74">
        <v>150</v>
      </c>
      <c r="G116" s="74">
        <v>6.2</v>
      </c>
      <c r="H116" s="74">
        <v>4.0999999999999996</v>
      </c>
      <c r="I116" s="80">
        <v>35</v>
      </c>
      <c r="J116" s="74">
        <v>223</v>
      </c>
      <c r="K116" s="52" t="s">
        <v>97</v>
      </c>
      <c r="L116" s="77">
        <v>18.75</v>
      </c>
    </row>
    <row r="117" spans="1:12" ht="14.5" x14ac:dyDescent="0.35">
      <c r="A117" s="21"/>
      <c r="B117" s="13"/>
      <c r="C117" s="9"/>
      <c r="D117" s="5" t="s">
        <v>30</v>
      </c>
      <c r="E117" s="49" t="s">
        <v>43</v>
      </c>
      <c r="F117" s="74">
        <v>200</v>
      </c>
      <c r="G117" s="74">
        <v>0.2</v>
      </c>
      <c r="H117" s="74">
        <v>0</v>
      </c>
      <c r="I117" s="80">
        <v>15</v>
      </c>
      <c r="J117" s="74">
        <v>58</v>
      </c>
      <c r="K117" s="52" t="s">
        <v>47</v>
      </c>
      <c r="L117" s="77">
        <v>4</v>
      </c>
    </row>
    <row r="118" spans="1:12" ht="14.5" x14ac:dyDescent="0.35">
      <c r="A118" s="21"/>
      <c r="B118" s="13"/>
      <c r="C118" s="9"/>
      <c r="D118" s="5" t="s">
        <v>31</v>
      </c>
      <c r="E118" s="49" t="s">
        <v>41</v>
      </c>
      <c r="F118" s="74">
        <v>30</v>
      </c>
      <c r="G118" s="74">
        <v>2.2799999999999998</v>
      </c>
      <c r="H118" s="74">
        <v>0.24</v>
      </c>
      <c r="I118" s="80">
        <v>14.76</v>
      </c>
      <c r="J118" s="74">
        <v>70.5</v>
      </c>
      <c r="K118" s="52" t="s">
        <v>48</v>
      </c>
      <c r="L118" s="77">
        <v>4</v>
      </c>
    </row>
    <row r="119" spans="1:12" ht="14.5" x14ac:dyDescent="0.35">
      <c r="A119" s="21"/>
      <c r="B119" s="13"/>
      <c r="C119" s="9"/>
      <c r="D119" s="5" t="s">
        <v>32</v>
      </c>
      <c r="E119" s="49" t="s">
        <v>42</v>
      </c>
      <c r="F119" s="74">
        <v>20</v>
      </c>
      <c r="G119" s="74">
        <v>1.32</v>
      </c>
      <c r="H119" s="74">
        <v>0.24</v>
      </c>
      <c r="I119" s="80">
        <v>6.68</v>
      </c>
      <c r="J119" s="74">
        <v>34.799999999999997</v>
      </c>
      <c r="K119" s="52" t="s">
        <v>49</v>
      </c>
      <c r="L119" s="77">
        <v>4</v>
      </c>
    </row>
    <row r="120" spans="1:12" ht="14.5" x14ac:dyDescent="0.35">
      <c r="A120" s="21"/>
      <c r="B120" s="13"/>
      <c r="C120" s="9"/>
      <c r="D120" s="5"/>
      <c r="E120" s="38"/>
      <c r="F120" s="39"/>
      <c r="G120" s="39"/>
      <c r="H120" s="39"/>
      <c r="I120" s="39"/>
      <c r="J120" s="39"/>
      <c r="K120" s="39"/>
      <c r="L120" s="85"/>
    </row>
    <row r="121" spans="1:12" ht="14.5" x14ac:dyDescent="0.35">
      <c r="A121" s="21"/>
      <c r="B121" s="13"/>
      <c r="C121" s="9"/>
      <c r="D121" s="5"/>
      <c r="E121" s="38"/>
      <c r="F121" s="39"/>
      <c r="G121" s="39"/>
      <c r="H121" s="39"/>
      <c r="I121" s="39"/>
      <c r="J121" s="39"/>
      <c r="K121" s="39"/>
      <c r="L121" s="85"/>
    </row>
    <row r="122" spans="1:12" ht="14.5" x14ac:dyDescent="0.35">
      <c r="A122" s="22"/>
      <c r="B122" s="15"/>
      <c r="C122" s="6"/>
      <c r="D122" s="16" t="s">
        <v>33</v>
      </c>
      <c r="E122" s="7"/>
      <c r="F122" s="17">
        <f>SUM(F113:F121)</f>
        <v>750</v>
      </c>
      <c r="G122" s="17">
        <f t="shared" ref="G122:J122" si="49">SUM(G113:G121)</f>
        <v>25.12</v>
      </c>
      <c r="H122" s="17">
        <f t="shared" si="49"/>
        <v>26.409999999999997</v>
      </c>
      <c r="I122" s="17">
        <f t="shared" si="49"/>
        <v>116.80000000000001</v>
      </c>
      <c r="J122" s="17">
        <f t="shared" si="49"/>
        <v>762.09999999999991</v>
      </c>
      <c r="K122" s="17"/>
      <c r="L122" s="81">
        <f>SUM(L113:L121)</f>
        <v>93.75</v>
      </c>
    </row>
    <row r="123" spans="1:12" ht="15.75" customHeight="1" thickBot="1" x14ac:dyDescent="0.3">
      <c r="A123" s="27">
        <f>A103</f>
        <v>1</v>
      </c>
      <c r="B123" s="28">
        <f>B103</f>
        <v>6</v>
      </c>
      <c r="C123" s="110" t="s">
        <v>4</v>
      </c>
      <c r="D123" s="114"/>
      <c r="E123" s="99"/>
      <c r="F123" s="67">
        <f>F112+F122</f>
        <v>1260</v>
      </c>
      <c r="G123" s="67">
        <f t="shared" ref="G123:J123" si="50">G112+G122</f>
        <v>41.658000000000001</v>
      </c>
      <c r="H123" s="67">
        <f t="shared" si="50"/>
        <v>42.917999999999992</v>
      </c>
      <c r="I123" s="67">
        <f t="shared" si="50"/>
        <v>183.43</v>
      </c>
      <c r="J123" s="30">
        <f t="shared" si="50"/>
        <v>1282.6799999999998</v>
      </c>
      <c r="K123" s="30"/>
      <c r="L123" s="86">
        <f>L112+L122</f>
        <v>187.5</v>
      </c>
    </row>
    <row r="124" spans="1:12" ht="14.5" x14ac:dyDescent="0.35">
      <c r="A124" s="18">
        <v>2</v>
      </c>
      <c r="B124" s="19">
        <v>1</v>
      </c>
      <c r="C124" s="20" t="s">
        <v>20</v>
      </c>
      <c r="D124" s="52" t="s">
        <v>26</v>
      </c>
      <c r="E124" s="47" t="s">
        <v>105</v>
      </c>
      <c r="F124" s="88">
        <v>60</v>
      </c>
      <c r="G124" s="48">
        <v>0.84</v>
      </c>
      <c r="H124" s="48">
        <v>3</v>
      </c>
      <c r="I124" s="55">
        <v>12.42</v>
      </c>
      <c r="J124" s="103">
        <v>72.239999999999995</v>
      </c>
      <c r="K124" s="57" t="s">
        <v>99</v>
      </c>
      <c r="L124" s="66">
        <v>13.6</v>
      </c>
    </row>
    <row r="125" spans="1:12" ht="14.5" x14ac:dyDescent="0.35">
      <c r="A125" s="21"/>
      <c r="B125" s="13"/>
      <c r="C125" s="9"/>
      <c r="D125" s="52" t="s">
        <v>21</v>
      </c>
      <c r="E125" s="49" t="s">
        <v>103</v>
      </c>
      <c r="F125" s="93">
        <v>200</v>
      </c>
      <c r="G125" s="50">
        <v>12.2</v>
      </c>
      <c r="H125" s="50">
        <v>13</v>
      </c>
      <c r="I125" s="56">
        <v>32.200000000000003</v>
      </c>
      <c r="J125" s="102">
        <v>317</v>
      </c>
      <c r="K125" s="52" t="s">
        <v>104</v>
      </c>
      <c r="L125" s="54">
        <v>14</v>
      </c>
    </row>
    <row r="126" spans="1:12" ht="14.5" x14ac:dyDescent="0.35">
      <c r="A126" s="21"/>
      <c r="B126" s="13"/>
      <c r="C126" s="9"/>
      <c r="D126" s="52" t="s">
        <v>22</v>
      </c>
      <c r="E126" s="49" t="s">
        <v>43</v>
      </c>
      <c r="F126" s="89">
        <v>200</v>
      </c>
      <c r="G126" s="50">
        <v>0.2</v>
      </c>
      <c r="H126" s="50">
        <v>0</v>
      </c>
      <c r="I126" s="56">
        <v>15</v>
      </c>
      <c r="J126" s="102">
        <v>58</v>
      </c>
      <c r="K126" s="52" t="s">
        <v>47</v>
      </c>
      <c r="L126" s="54">
        <v>54.15</v>
      </c>
    </row>
    <row r="127" spans="1:12" ht="14.5" x14ac:dyDescent="0.35">
      <c r="A127" s="21"/>
      <c r="B127" s="13"/>
      <c r="C127" s="9"/>
      <c r="D127" s="52" t="s">
        <v>122</v>
      </c>
      <c r="E127" s="49" t="s">
        <v>41</v>
      </c>
      <c r="F127" s="89">
        <v>30</v>
      </c>
      <c r="G127" s="50">
        <v>1.9</v>
      </c>
      <c r="H127" s="50">
        <v>0</v>
      </c>
      <c r="I127" s="56">
        <v>15</v>
      </c>
      <c r="J127" s="102">
        <v>71</v>
      </c>
      <c r="K127" s="52" t="s">
        <v>48</v>
      </c>
      <c r="L127" s="54">
        <v>4</v>
      </c>
    </row>
    <row r="128" spans="1:12" ht="14.5" x14ac:dyDescent="0.35">
      <c r="A128" s="21"/>
      <c r="B128" s="13"/>
      <c r="C128" s="9"/>
      <c r="D128" s="52" t="s">
        <v>122</v>
      </c>
      <c r="E128" s="49" t="s">
        <v>42</v>
      </c>
      <c r="F128" s="89">
        <v>20</v>
      </c>
      <c r="G128" s="50">
        <v>1</v>
      </c>
      <c r="H128" s="50">
        <v>0</v>
      </c>
      <c r="I128" s="56">
        <v>7</v>
      </c>
      <c r="J128" s="101">
        <v>35</v>
      </c>
      <c r="K128" s="52" t="s">
        <v>49</v>
      </c>
      <c r="L128" s="54">
        <v>4</v>
      </c>
    </row>
    <row r="129" spans="1:12" ht="14.5" x14ac:dyDescent="0.35">
      <c r="A129" s="21"/>
      <c r="B129" s="13"/>
      <c r="C129" s="9"/>
      <c r="D129" s="52" t="s">
        <v>85</v>
      </c>
      <c r="E129" s="49" t="s">
        <v>90</v>
      </c>
      <c r="F129" s="89">
        <v>10</v>
      </c>
      <c r="G129" s="50">
        <v>2</v>
      </c>
      <c r="H129" s="50">
        <v>2</v>
      </c>
      <c r="I129" s="50">
        <v>2</v>
      </c>
      <c r="J129" s="102">
        <v>35</v>
      </c>
      <c r="K129" s="52" t="s">
        <v>92</v>
      </c>
      <c r="L129" s="54">
        <v>4</v>
      </c>
    </row>
    <row r="130" spans="1:12" ht="14.5" x14ac:dyDescent="0.35">
      <c r="A130" s="21"/>
      <c r="B130" s="13"/>
      <c r="C130" s="9"/>
      <c r="D130" s="52"/>
      <c r="E130" s="49"/>
      <c r="F130" s="50"/>
      <c r="G130" s="50"/>
      <c r="H130" s="50"/>
      <c r="I130" s="50"/>
      <c r="J130" s="50"/>
      <c r="K130" s="52"/>
      <c r="L130" s="54"/>
    </row>
    <row r="131" spans="1:12" ht="14.5" x14ac:dyDescent="0.35">
      <c r="A131" s="22"/>
      <c r="B131" s="15"/>
      <c r="C131" s="6"/>
      <c r="D131" s="16" t="s">
        <v>33</v>
      </c>
      <c r="E131" s="7"/>
      <c r="F131" s="90">
        <f>SUM(F124:F130)</f>
        <v>520</v>
      </c>
      <c r="G131" s="17">
        <f t="shared" ref="G131:J131" si="51">SUM(G124:G130)</f>
        <v>18.14</v>
      </c>
      <c r="H131" s="17">
        <f t="shared" si="51"/>
        <v>18</v>
      </c>
      <c r="I131" s="17">
        <f t="shared" si="51"/>
        <v>83.62</v>
      </c>
      <c r="J131" s="17">
        <f t="shared" si="51"/>
        <v>588.24</v>
      </c>
      <c r="K131" s="23"/>
      <c r="L131" s="81">
        <f>SUM(L124:L130)</f>
        <v>93.75</v>
      </c>
    </row>
    <row r="132" spans="1:12" ht="14.5" x14ac:dyDescent="0.35">
      <c r="A132" s="24">
        <f>A124</f>
        <v>2</v>
      </c>
      <c r="B132" s="11">
        <f>B124</f>
        <v>1</v>
      </c>
      <c r="C132" s="8" t="s">
        <v>25</v>
      </c>
      <c r="D132" s="5" t="s">
        <v>26</v>
      </c>
      <c r="E132" s="65" t="s">
        <v>98</v>
      </c>
      <c r="F132" s="89">
        <v>60</v>
      </c>
      <c r="G132" s="92">
        <v>0.84</v>
      </c>
      <c r="H132" s="92">
        <v>3</v>
      </c>
      <c r="I132" s="92">
        <v>12.42</v>
      </c>
      <c r="J132" s="58">
        <v>72.239999999999995</v>
      </c>
      <c r="K132" s="57" t="s">
        <v>99</v>
      </c>
      <c r="L132" s="66">
        <v>13.6</v>
      </c>
    </row>
    <row r="133" spans="1:12" ht="14.5" x14ac:dyDescent="0.35">
      <c r="A133" s="21"/>
      <c r="B133" s="13"/>
      <c r="C133" s="9"/>
      <c r="D133" s="5" t="s">
        <v>27</v>
      </c>
      <c r="E133" s="49" t="s">
        <v>106</v>
      </c>
      <c r="F133" s="89">
        <v>200</v>
      </c>
      <c r="G133" s="92">
        <v>4.8</v>
      </c>
      <c r="H133" s="92">
        <v>4.8</v>
      </c>
      <c r="I133" s="92">
        <v>20</v>
      </c>
      <c r="J133" s="50">
        <v>165</v>
      </c>
      <c r="K133" s="52" t="s">
        <v>82</v>
      </c>
      <c r="L133" s="54">
        <v>14</v>
      </c>
    </row>
    <row r="134" spans="1:12" ht="14.5" x14ac:dyDescent="0.35">
      <c r="A134" s="21"/>
      <c r="B134" s="13"/>
      <c r="C134" s="9"/>
      <c r="D134" s="5" t="s">
        <v>29</v>
      </c>
      <c r="E134" s="49" t="s">
        <v>103</v>
      </c>
      <c r="F134" s="87">
        <v>220</v>
      </c>
      <c r="G134" s="92">
        <v>14.3</v>
      </c>
      <c r="H134" s="92">
        <v>15.9</v>
      </c>
      <c r="I134" s="92">
        <v>37.03</v>
      </c>
      <c r="J134" s="50">
        <v>364.55</v>
      </c>
      <c r="K134" s="52" t="s">
        <v>104</v>
      </c>
      <c r="L134" s="54">
        <v>54.15</v>
      </c>
    </row>
    <row r="135" spans="1:12" ht="14.5" x14ac:dyDescent="0.35">
      <c r="A135" s="21"/>
      <c r="B135" s="13"/>
      <c r="C135" s="9"/>
      <c r="D135" s="5" t="s">
        <v>30</v>
      </c>
      <c r="E135" s="38" t="s">
        <v>43</v>
      </c>
      <c r="F135" s="39">
        <v>200</v>
      </c>
      <c r="G135" s="94">
        <v>0.2</v>
      </c>
      <c r="H135" s="94">
        <v>0</v>
      </c>
      <c r="I135" s="94">
        <v>15</v>
      </c>
      <c r="J135" s="50">
        <v>58</v>
      </c>
      <c r="K135" s="52" t="s">
        <v>47</v>
      </c>
      <c r="L135" s="54">
        <v>4</v>
      </c>
    </row>
    <row r="136" spans="1:12" ht="14.5" x14ac:dyDescent="0.35">
      <c r="A136" s="21"/>
      <c r="B136" s="13"/>
      <c r="C136" s="9"/>
      <c r="D136" s="5" t="s">
        <v>31</v>
      </c>
      <c r="E136" s="49" t="s">
        <v>41</v>
      </c>
      <c r="F136" s="89">
        <v>45</v>
      </c>
      <c r="G136" s="92">
        <v>3.42</v>
      </c>
      <c r="H136" s="92">
        <v>0.36</v>
      </c>
      <c r="I136" s="92">
        <v>22.14</v>
      </c>
      <c r="J136" s="50">
        <v>105.75</v>
      </c>
      <c r="K136" s="52" t="s">
        <v>48</v>
      </c>
      <c r="L136" s="54">
        <v>4</v>
      </c>
    </row>
    <row r="137" spans="1:12" ht="14.5" x14ac:dyDescent="0.35">
      <c r="A137" s="21"/>
      <c r="B137" s="13"/>
      <c r="C137" s="9"/>
      <c r="D137" s="5" t="s">
        <v>32</v>
      </c>
      <c r="E137" s="49" t="s">
        <v>42</v>
      </c>
      <c r="F137" s="50">
        <v>25</v>
      </c>
      <c r="G137" s="92">
        <v>1.65</v>
      </c>
      <c r="H137" s="92">
        <v>0.3</v>
      </c>
      <c r="I137" s="92">
        <v>8.4499999999999993</v>
      </c>
      <c r="J137" s="50">
        <v>43.5</v>
      </c>
      <c r="K137" s="52" t="s">
        <v>49</v>
      </c>
      <c r="L137" s="54">
        <v>4</v>
      </c>
    </row>
    <row r="138" spans="1:12" ht="14.5" x14ac:dyDescent="0.35">
      <c r="A138" s="21"/>
      <c r="B138" s="13"/>
      <c r="C138" s="9"/>
      <c r="D138" s="5"/>
      <c r="E138" s="49"/>
      <c r="F138" s="50"/>
      <c r="G138" s="50"/>
      <c r="H138" s="50"/>
      <c r="I138" s="50"/>
      <c r="J138" s="50"/>
      <c r="K138" s="52"/>
      <c r="L138" s="54"/>
    </row>
    <row r="139" spans="1:12" ht="14.5" x14ac:dyDescent="0.35">
      <c r="A139" s="21"/>
      <c r="B139" s="13"/>
      <c r="C139" s="9"/>
      <c r="D139" s="5"/>
      <c r="E139" s="38"/>
      <c r="F139" s="39"/>
      <c r="G139" s="39"/>
      <c r="H139" s="39"/>
      <c r="I139" s="39"/>
      <c r="J139" s="39"/>
      <c r="K139" s="39"/>
      <c r="L139" s="39"/>
    </row>
    <row r="140" spans="1:12" ht="14.5" x14ac:dyDescent="0.35">
      <c r="A140" s="21"/>
      <c r="B140" s="13"/>
      <c r="C140" s="9"/>
      <c r="D140" s="5"/>
      <c r="E140" s="38"/>
      <c r="F140" s="39"/>
      <c r="G140" s="39"/>
      <c r="H140" s="39"/>
      <c r="I140" s="39"/>
      <c r="J140" s="39"/>
      <c r="K140" s="39"/>
      <c r="L140" s="39"/>
    </row>
    <row r="141" spans="1:12" ht="14.5" x14ac:dyDescent="0.35">
      <c r="A141" s="22"/>
      <c r="B141" s="15"/>
      <c r="C141" s="6"/>
      <c r="D141" s="16" t="s">
        <v>33</v>
      </c>
      <c r="E141" s="7"/>
      <c r="F141" s="17">
        <f>SUM(F132:F140)</f>
        <v>750</v>
      </c>
      <c r="G141" s="17">
        <f t="shared" ref="G141:J141" si="52">SUM(G132:G140)</f>
        <v>25.21</v>
      </c>
      <c r="H141" s="17">
        <f t="shared" si="52"/>
        <v>24.36</v>
      </c>
      <c r="I141" s="17">
        <f t="shared" si="52"/>
        <v>115.04</v>
      </c>
      <c r="J141" s="17">
        <f t="shared" si="52"/>
        <v>809.04</v>
      </c>
      <c r="K141" s="17"/>
      <c r="L141" s="81">
        <f>SUM(L132:L140)</f>
        <v>93.75</v>
      </c>
    </row>
    <row r="142" spans="1:12" ht="15" customHeight="1" thickBot="1" x14ac:dyDescent="0.3">
      <c r="A142" s="27">
        <f>A124</f>
        <v>2</v>
      </c>
      <c r="B142" s="28">
        <f>B124</f>
        <v>1</v>
      </c>
      <c r="C142" s="110" t="s">
        <v>4</v>
      </c>
      <c r="D142" s="113"/>
      <c r="E142" s="29"/>
      <c r="F142" s="30">
        <f>F131+F141</f>
        <v>1270</v>
      </c>
      <c r="G142" s="30">
        <f t="shared" ref="G142:J142" si="53">G131+G141</f>
        <v>43.35</v>
      </c>
      <c r="H142" s="30">
        <f t="shared" si="53"/>
        <v>42.36</v>
      </c>
      <c r="I142" s="30">
        <f t="shared" si="53"/>
        <v>198.66000000000003</v>
      </c>
      <c r="J142" s="30">
        <f t="shared" si="53"/>
        <v>1397.28</v>
      </c>
      <c r="K142" s="30"/>
      <c r="L142" s="86">
        <f>L131+L141</f>
        <v>187.5</v>
      </c>
    </row>
    <row r="143" spans="1:12" ht="14.5" x14ac:dyDescent="0.35">
      <c r="A143" s="12">
        <v>2</v>
      </c>
      <c r="B143" s="13">
        <v>2</v>
      </c>
      <c r="C143" s="20" t="s">
        <v>20</v>
      </c>
      <c r="D143" s="52" t="s">
        <v>21</v>
      </c>
      <c r="E143" s="47" t="s">
        <v>110</v>
      </c>
      <c r="F143" s="48">
        <v>150</v>
      </c>
      <c r="G143" s="48">
        <v>4.0999999999999996</v>
      </c>
      <c r="H143" s="48">
        <v>6</v>
      </c>
      <c r="I143" s="55">
        <v>31.5</v>
      </c>
      <c r="J143" s="48">
        <v>198</v>
      </c>
      <c r="K143" s="51" t="s">
        <v>111</v>
      </c>
      <c r="L143" s="53">
        <v>23</v>
      </c>
    </row>
    <row r="144" spans="1:12" ht="14.5" x14ac:dyDescent="0.35">
      <c r="A144" s="12"/>
      <c r="B144" s="13"/>
      <c r="C144" s="9"/>
      <c r="D144" s="52" t="s">
        <v>21</v>
      </c>
      <c r="E144" s="49" t="s">
        <v>77</v>
      </c>
      <c r="F144" s="50">
        <v>90</v>
      </c>
      <c r="G144" s="50">
        <v>8.6999999999999993</v>
      </c>
      <c r="H144" s="50">
        <v>8.5</v>
      </c>
      <c r="I144" s="56">
        <v>12</v>
      </c>
      <c r="J144" s="50">
        <v>120</v>
      </c>
      <c r="K144" s="52" t="s">
        <v>78</v>
      </c>
      <c r="L144" s="54">
        <v>44.75</v>
      </c>
    </row>
    <row r="145" spans="1:12" ht="14.5" x14ac:dyDescent="0.35">
      <c r="A145" s="12"/>
      <c r="B145" s="13"/>
      <c r="C145" s="9"/>
      <c r="D145" s="52" t="s">
        <v>85</v>
      </c>
      <c r="E145" s="49" t="s">
        <v>107</v>
      </c>
      <c r="F145" s="50">
        <v>10</v>
      </c>
      <c r="G145" s="50">
        <v>2.2000000000000002</v>
      </c>
      <c r="H145" s="50">
        <v>2.4</v>
      </c>
      <c r="I145" s="56">
        <v>2.4</v>
      </c>
      <c r="J145" s="50">
        <v>35</v>
      </c>
      <c r="K145" s="52" t="s">
        <v>92</v>
      </c>
      <c r="L145" s="54">
        <v>14</v>
      </c>
    </row>
    <row r="146" spans="1:12" ht="14.5" x14ac:dyDescent="0.35">
      <c r="A146" s="12"/>
      <c r="B146" s="13"/>
      <c r="C146" s="9"/>
      <c r="D146" s="52" t="s">
        <v>22</v>
      </c>
      <c r="E146" s="49" t="s">
        <v>43</v>
      </c>
      <c r="F146" s="50">
        <v>200</v>
      </c>
      <c r="G146" s="50">
        <v>0.2</v>
      </c>
      <c r="H146" s="50">
        <v>0</v>
      </c>
      <c r="I146" s="56">
        <v>15</v>
      </c>
      <c r="J146" s="50">
        <v>58</v>
      </c>
      <c r="K146" s="52" t="s">
        <v>47</v>
      </c>
      <c r="L146" s="54">
        <v>4</v>
      </c>
    </row>
    <row r="147" spans="1:12" ht="14.5" x14ac:dyDescent="0.35">
      <c r="A147" s="12"/>
      <c r="B147" s="13"/>
      <c r="C147" s="9"/>
      <c r="D147" s="52" t="s">
        <v>122</v>
      </c>
      <c r="E147" s="38" t="s">
        <v>41</v>
      </c>
      <c r="F147" s="50">
        <v>30</v>
      </c>
      <c r="G147" s="50">
        <v>2.2799999999999998</v>
      </c>
      <c r="H147" s="50">
        <v>0.24</v>
      </c>
      <c r="I147" s="56">
        <v>14.76</v>
      </c>
      <c r="J147" s="50">
        <v>70.5</v>
      </c>
      <c r="K147" s="52" t="s">
        <v>48</v>
      </c>
      <c r="L147" s="54">
        <v>4</v>
      </c>
    </row>
    <row r="148" spans="1:12" ht="14.5" x14ac:dyDescent="0.35">
      <c r="A148" s="12"/>
      <c r="B148" s="13"/>
      <c r="C148" s="9"/>
      <c r="D148" s="52" t="s">
        <v>122</v>
      </c>
      <c r="E148" s="49" t="s">
        <v>42</v>
      </c>
      <c r="F148" s="50">
        <v>20</v>
      </c>
      <c r="G148" s="50">
        <v>1.32</v>
      </c>
      <c r="H148" s="50">
        <v>0.24</v>
      </c>
      <c r="I148" s="56">
        <v>6.68</v>
      </c>
      <c r="J148" s="50">
        <v>34.799999999999997</v>
      </c>
      <c r="K148" s="52" t="s">
        <v>49</v>
      </c>
      <c r="L148" s="54">
        <v>4</v>
      </c>
    </row>
    <row r="149" spans="1:12" ht="14.5" x14ac:dyDescent="0.35">
      <c r="A149" s="12"/>
      <c r="B149" s="13"/>
      <c r="C149" s="9"/>
      <c r="D149" s="52"/>
      <c r="E149" s="38"/>
      <c r="F149" s="94"/>
      <c r="G149" s="94"/>
      <c r="H149" s="94"/>
      <c r="I149" s="94"/>
      <c r="J149" s="94"/>
      <c r="K149" s="93"/>
      <c r="L149" s="94"/>
    </row>
    <row r="150" spans="1:12" ht="14.5" x14ac:dyDescent="0.35">
      <c r="A150" s="14"/>
      <c r="B150" s="15"/>
      <c r="C150" s="6"/>
      <c r="D150" s="16" t="s">
        <v>33</v>
      </c>
      <c r="E150" s="7"/>
      <c r="F150" s="17">
        <f>SUM(F143:F149)</f>
        <v>500</v>
      </c>
      <c r="G150" s="17">
        <f t="shared" ref="G150:J150" si="54">SUM(G143:G149)</f>
        <v>18.8</v>
      </c>
      <c r="H150" s="17">
        <f t="shared" si="54"/>
        <v>17.379999999999995</v>
      </c>
      <c r="I150" s="17">
        <f t="shared" si="54"/>
        <v>82.34</v>
      </c>
      <c r="J150" s="17">
        <f t="shared" si="54"/>
        <v>516.29999999999995</v>
      </c>
      <c r="K150" s="17"/>
      <c r="L150" s="17">
        <f>SUM(L143:L149)</f>
        <v>93.75</v>
      </c>
    </row>
    <row r="151" spans="1:12" ht="14.5" x14ac:dyDescent="0.35">
      <c r="A151" s="11">
        <f>A143</f>
        <v>2</v>
      </c>
      <c r="B151" s="11">
        <f>B143</f>
        <v>2</v>
      </c>
      <c r="C151" s="8" t="s">
        <v>25</v>
      </c>
      <c r="D151" s="52" t="s">
        <v>26</v>
      </c>
      <c r="E151" s="49" t="s">
        <v>63</v>
      </c>
      <c r="F151" s="92">
        <v>60</v>
      </c>
      <c r="G151" s="92">
        <v>0.72</v>
      </c>
      <c r="H151" s="92">
        <v>2.94</v>
      </c>
      <c r="I151" s="92">
        <v>6.3</v>
      </c>
      <c r="J151" s="50">
        <v>50.7</v>
      </c>
      <c r="K151" s="52" t="s">
        <v>65</v>
      </c>
      <c r="L151" s="54">
        <v>4.25</v>
      </c>
    </row>
    <row r="152" spans="1:12" ht="14.5" x14ac:dyDescent="0.35">
      <c r="A152" s="12"/>
      <c r="B152" s="13"/>
      <c r="C152" s="9"/>
      <c r="D152" s="52" t="s">
        <v>27</v>
      </c>
      <c r="E152" s="49" t="s">
        <v>108</v>
      </c>
      <c r="F152" s="92">
        <v>200</v>
      </c>
      <c r="G152" s="92">
        <v>5.2</v>
      </c>
      <c r="H152" s="92">
        <v>1.984</v>
      </c>
      <c r="I152" s="92">
        <v>11.504</v>
      </c>
      <c r="J152" s="50">
        <v>101.6</v>
      </c>
      <c r="K152" s="52" t="s">
        <v>109</v>
      </c>
      <c r="L152" s="54">
        <v>9.75</v>
      </c>
    </row>
    <row r="153" spans="1:12" ht="14.5" x14ac:dyDescent="0.35">
      <c r="A153" s="12"/>
      <c r="B153" s="13"/>
      <c r="C153" s="9"/>
      <c r="D153" s="52" t="s">
        <v>28</v>
      </c>
      <c r="E153" s="49" t="s">
        <v>77</v>
      </c>
      <c r="F153" s="94">
        <v>90</v>
      </c>
      <c r="G153" s="94">
        <v>8.6999999999999993</v>
      </c>
      <c r="H153" s="94">
        <v>8.5</v>
      </c>
      <c r="I153" s="94">
        <v>12</v>
      </c>
      <c r="J153" s="50">
        <v>120</v>
      </c>
      <c r="K153" s="52" t="s">
        <v>78</v>
      </c>
      <c r="L153" s="54">
        <v>44.75</v>
      </c>
    </row>
    <row r="154" spans="1:12" ht="14.5" x14ac:dyDescent="0.35">
      <c r="A154" s="12"/>
      <c r="B154" s="13"/>
      <c r="C154" s="9"/>
      <c r="D154" s="52" t="s">
        <v>29</v>
      </c>
      <c r="E154" s="49" t="s">
        <v>110</v>
      </c>
      <c r="F154" s="92">
        <v>180</v>
      </c>
      <c r="G154" s="92">
        <v>4.92</v>
      </c>
      <c r="H154" s="92">
        <v>9.06</v>
      </c>
      <c r="I154" s="92">
        <v>37.799999999999997</v>
      </c>
      <c r="J154" s="50">
        <v>237.6</v>
      </c>
      <c r="K154" s="52" t="s">
        <v>111</v>
      </c>
      <c r="L154" s="54">
        <v>23</v>
      </c>
    </row>
    <row r="155" spans="1:12" ht="14.5" x14ac:dyDescent="0.35">
      <c r="A155" s="12"/>
      <c r="B155" s="13"/>
      <c r="C155" s="9"/>
      <c r="D155" s="52" t="s">
        <v>30</v>
      </c>
      <c r="E155" s="49" t="s">
        <v>43</v>
      </c>
      <c r="F155" s="92">
        <v>200</v>
      </c>
      <c r="G155" s="92">
        <v>0.2</v>
      </c>
      <c r="H155" s="92">
        <v>0</v>
      </c>
      <c r="I155" s="92">
        <v>15</v>
      </c>
      <c r="J155" s="50">
        <v>58</v>
      </c>
      <c r="K155" s="52" t="s">
        <v>47</v>
      </c>
      <c r="L155" s="54">
        <v>4</v>
      </c>
    </row>
    <row r="156" spans="1:12" ht="14.5" x14ac:dyDescent="0.35">
      <c r="A156" s="12"/>
      <c r="B156" s="13"/>
      <c r="C156" s="9"/>
      <c r="D156" s="52" t="s">
        <v>31</v>
      </c>
      <c r="E156" s="49" t="s">
        <v>41</v>
      </c>
      <c r="F156" s="92">
        <v>45</v>
      </c>
      <c r="G156" s="92">
        <v>3.42</v>
      </c>
      <c r="H156" s="92">
        <v>0.36</v>
      </c>
      <c r="I156" s="92">
        <v>22.14</v>
      </c>
      <c r="J156" s="50">
        <v>105.75</v>
      </c>
      <c r="K156" s="52" t="s">
        <v>48</v>
      </c>
      <c r="L156" s="54">
        <v>4</v>
      </c>
    </row>
    <row r="157" spans="1:12" ht="14.5" x14ac:dyDescent="0.35">
      <c r="A157" s="12"/>
      <c r="B157" s="13"/>
      <c r="C157" s="9"/>
      <c r="D157" s="52" t="s">
        <v>32</v>
      </c>
      <c r="E157" s="49" t="s">
        <v>42</v>
      </c>
      <c r="F157" s="92">
        <v>25</v>
      </c>
      <c r="G157" s="92">
        <v>1.65</v>
      </c>
      <c r="H157" s="92">
        <v>0.3</v>
      </c>
      <c r="I157" s="92">
        <v>8.4499999999999993</v>
      </c>
      <c r="J157" s="50">
        <v>43.5</v>
      </c>
      <c r="K157" s="52" t="s">
        <v>49</v>
      </c>
      <c r="L157" s="54">
        <v>4</v>
      </c>
    </row>
    <row r="158" spans="1:12" ht="14.5" x14ac:dyDescent="0.35">
      <c r="A158" s="12"/>
      <c r="B158" s="13"/>
      <c r="C158" s="9"/>
      <c r="D158" s="5"/>
      <c r="E158" s="38"/>
      <c r="F158" s="94"/>
      <c r="G158" s="94"/>
      <c r="H158" s="94"/>
      <c r="I158" s="94"/>
      <c r="J158" s="94"/>
      <c r="K158" s="94"/>
      <c r="L158" s="94"/>
    </row>
    <row r="159" spans="1:12" ht="14.5" x14ac:dyDescent="0.35">
      <c r="A159" s="12"/>
      <c r="B159" s="13"/>
      <c r="C159" s="9"/>
      <c r="D159" s="5"/>
      <c r="E159" s="38"/>
      <c r="F159" s="39"/>
      <c r="G159" s="39"/>
      <c r="H159" s="39"/>
      <c r="I159" s="39"/>
      <c r="J159" s="39"/>
      <c r="K159" s="39"/>
      <c r="L159" s="39"/>
    </row>
    <row r="160" spans="1:12" ht="14.5" x14ac:dyDescent="0.35">
      <c r="A160" s="14"/>
      <c r="B160" s="15"/>
      <c r="C160" s="6"/>
      <c r="D160" s="16" t="s">
        <v>33</v>
      </c>
      <c r="E160" s="7"/>
      <c r="F160" s="17">
        <f>SUM(F151:F159)</f>
        <v>800</v>
      </c>
      <c r="G160" s="17">
        <f t="shared" ref="G160:J160" si="55">SUM(G151:G159)</f>
        <v>24.809999999999995</v>
      </c>
      <c r="H160" s="17">
        <f t="shared" si="55"/>
        <v>23.144000000000002</v>
      </c>
      <c r="I160" s="17">
        <f t="shared" si="55"/>
        <v>113.194</v>
      </c>
      <c r="J160" s="17">
        <f t="shared" si="55"/>
        <v>717.15</v>
      </c>
      <c r="K160" s="17"/>
      <c r="L160" s="81">
        <f>SUM(L151:L159)</f>
        <v>93.75</v>
      </c>
    </row>
    <row r="161" spans="1:12" ht="15" thickBot="1" x14ac:dyDescent="0.3">
      <c r="A161" s="31">
        <f>A143</f>
        <v>2</v>
      </c>
      <c r="B161" s="31">
        <f>B143</f>
        <v>2</v>
      </c>
      <c r="C161" s="110" t="s">
        <v>4</v>
      </c>
      <c r="D161" s="111"/>
      <c r="E161" s="99"/>
      <c r="F161" s="67">
        <f>F150+F160</f>
        <v>1300</v>
      </c>
      <c r="G161" s="67">
        <f t="shared" ref="G161:J161" si="56">G150+G160</f>
        <v>43.61</v>
      </c>
      <c r="H161" s="67">
        <f t="shared" si="56"/>
        <v>40.524000000000001</v>
      </c>
      <c r="I161" s="67">
        <f t="shared" si="56"/>
        <v>195.53399999999999</v>
      </c>
      <c r="J161" s="67">
        <f t="shared" si="56"/>
        <v>1233.4499999999998</v>
      </c>
      <c r="K161" s="67"/>
      <c r="L161" s="100">
        <f>L150+L160</f>
        <v>187.5</v>
      </c>
    </row>
    <row r="162" spans="1:12" ht="14.5" x14ac:dyDescent="0.35">
      <c r="A162" s="18">
        <v>2</v>
      </c>
      <c r="B162" s="19">
        <v>3</v>
      </c>
      <c r="C162" s="20" t="s">
        <v>20</v>
      </c>
      <c r="D162" s="52" t="s">
        <v>21</v>
      </c>
      <c r="E162" s="49" t="s">
        <v>117</v>
      </c>
      <c r="F162" s="48">
        <v>90</v>
      </c>
      <c r="G162" s="48">
        <v>10.5</v>
      </c>
      <c r="H162" s="48">
        <v>10</v>
      </c>
      <c r="I162" s="55">
        <v>14.04</v>
      </c>
      <c r="J162" s="48">
        <v>180</v>
      </c>
      <c r="K162" s="51" t="s">
        <v>86</v>
      </c>
      <c r="L162" s="53">
        <v>39.75</v>
      </c>
    </row>
    <row r="163" spans="1:12" ht="14.5" x14ac:dyDescent="0.35">
      <c r="A163" s="21"/>
      <c r="B163" s="13"/>
      <c r="C163" s="9"/>
      <c r="D163" s="52" t="s">
        <v>21</v>
      </c>
      <c r="E163" s="49" t="s">
        <v>118</v>
      </c>
      <c r="F163" s="50">
        <v>150</v>
      </c>
      <c r="G163" s="50">
        <v>4.3499999999999996</v>
      </c>
      <c r="H163" s="50">
        <v>6.9</v>
      </c>
      <c r="I163" s="56">
        <v>23.85</v>
      </c>
      <c r="J163" s="50">
        <v>180</v>
      </c>
      <c r="K163" s="52" t="s">
        <v>59</v>
      </c>
      <c r="L163" s="54">
        <v>25</v>
      </c>
    </row>
    <row r="164" spans="1:12" ht="14.5" x14ac:dyDescent="0.35">
      <c r="A164" s="21"/>
      <c r="B164" s="13"/>
      <c r="C164" s="9"/>
      <c r="D164" s="52" t="s">
        <v>85</v>
      </c>
      <c r="E164" s="49" t="s">
        <v>107</v>
      </c>
      <c r="F164" s="50">
        <v>10</v>
      </c>
      <c r="G164" s="50">
        <v>2.2000000000000002</v>
      </c>
      <c r="H164" s="50">
        <v>2</v>
      </c>
      <c r="I164" s="56">
        <v>2.4</v>
      </c>
      <c r="J164" s="50">
        <v>35</v>
      </c>
      <c r="K164" s="52" t="s">
        <v>92</v>
      </c>
      <c r="L164" s="54">
        <v>14</v>
      </c>
    </row>
    <row r="165" spans="1:12" ht="15.75" customHeight="1" x14ac:dyDescent="0.35">
      <c r="A165" s="21"/>
      <c r="B165" s="13"/>
      <c r="C165" s="9"/>
      <c r="D165" s="52" t="s">
        <v>22</v>
      </c>
      <c r="E165" s="49" t="s">
        <v>100</v>
      </c>
      <c r="F165" s="50">
        <v>200</v>
      </c>
      <c r="G165" s="50">
        <v>0.2</v>
      </c>
      <c r="H165" s="50">
        <v>0</v>
      </c>
      <c r="I165" s="56">
        <v>15</v>
      </c>
      <c r="J165" s="50">
        <v>58</v>
      </c>
      <c r="K165" s="52" t="s">
        <v>101</v>
      </c>
      <c r="L165" s="54">
        <v>7</v>
      </c>
    </row>
    <row r="166" spans="1:12" ht="14.5" x14ac:dyDescent="0.35">
      <c r="A166" s="21"/>
      <c r="B166" s="13"/>
      <c r="C166" s="9"/>
      <c r="D166" s="52" t="s">
        <v>122</v>
      </c>
      <c r="E166" s="38" t="s">
        <v>41</v>
      </c>
      <c r="F166" s="50">
        <v>30</v>
      </c>
      <c r="G166" s="50">
        <v>2.2799999999999998</v>
      </c>
      <c r="H166" s="50">
        <v>0.24</v>
      </c>
      <c r="I166" s="56">
        <v>14.76</v>
      </c>
      <c r="J166" s="50">
        <v>70.5</v>
      </c>
      <c r="K166" s="52" t="s">
        <v>48</v>
      </c>
      <c r="L166" s="54">
        <v>4</v>
      </c>
    </row>
    <row r="167" spans="1:12" ht="14.5" x14ac:dyDescent="0.35">
      <c r="A167" s="21"/>
      <c r="B167" s="13"/>
      <c r="C167" s="9"/>
      <c r="D167" s="52" t="s">
        <v>122</v>
      </c>
      <c r="E167" s="49" t="s">
        <v>42</v>
      </c>
      <c r="F167" s="50">
        <v>20</v>
      </c>
      <c r="G167" s="50">
        <v>1.32</v>
      </c>
      <c r="H167" s="50">
        <v>0.24</v>
      </c>
      <c r="I167" s="56">
        <v>6.68</v>
      </c>
      <c r="J167" s="50">
        <v>34.799999999999997</v>
      </c>
      <c r="K167" s="52" t="s">
        <v>49</v>
      </c>
      <c r="L167" s="54">
        <v>4</v>
      </c>
    </row>
    <row r="168" spans="1:12" ht="14.5" x14ac:dyDescent="0.35">
      <c r="A168" s="21"/>
      <c r="B168" s="13"/>
      <c r="C168" s="9"/>
      <c r="D168" s="5"/>
      <c r="E168" s="49"/>
      <c r="F168" s="39"/>
      <c r="G168" s="39"/>
      <c r="H168" s="39"/>
      <c r="I168" s="39"/>
      <c r="J168" s="39"/>
      <c r="K168" s="52"/>
      <c r="L168" s="39"/>
    </row>
    <row r="169" spans="1:12" ht="14.5" x14ac:dyDescent="0.35">
      <c r="A169" s="22"/>
      <c r="B169" s="15"/>
      <c r="C169" s="6"/>
      <c r="D169" s="16" t="s">
        <v>33</v>
      </c>
      <c r="E169" s="7"/>
      <c r="F169" s="17">
        <f>SUM(F162:F168)</f>
        <v>500</v>
      </c>
      <c r="G169" s="17">
        <f t="shared" ref="G169:J169" si="57">SUM(G162:G168)</f>
        <v>20.85</v>
      </c>
      <c r="H169" s="17">
        <f t="shared" si="57"/>
        <v>19.379999999999995</v>
      </c>
      <c r="I169" s="17">
        <f t="shared" si="57"/>
        <v>76.72999999999999</v>
      </c>
      <c r="J169" s="17">
        <f t="shared" si="57"/>
        <v>558.29999999999995</v>
      </c>
      <c r="K169" s="17"/>
      <c r="L169" s="17">
        <f>SUM(L162:L168)</f>
        <v>93.75</v>
      </c>
    </row>
    <row r="170" spans="1:12" ht="14.5" x14ac:dyDescent="0.35">
      <c r="A170" s="24">
        <f>A162</f>
        <v>2</v>
      </c>
      <c r="B170" s="11">
        <f>B162</f>
        <v>3</v>
      </c>
      <c r="C170" s="8" t="s">
        <v>25</v>
      </c>
      <c r="D170" s="5" t="s">
        <v>26</v>
      </c>
      <c r="E170" s="49" t="s">
        <v>72</v>
      </c>
      <c r="F170" s="92">
        <v>60</v>
      </c>
      <c r="G170" s="92">
        <v>2.3199999999999998</v>
      </c>
      <c r="H170" s="92">
        <v>1.2</v>
      </c>
      <c r="I170" s="92">
        <v>6</v>
      </c>
      <c r="J170" s="92">
        <v>94.9</v>
      </c>
      <c r="K170" s="57" t="s">
        <v>74</v>
      </c>
      <c r="L170" s="66">
        <v>5.5</v>
      </c>
    </row>
    <row r="171" spans="1:12" ht="14.5" x14ac:dyDescent="0.35">
      <c r="A171" s="21"/>
      <c r="B171" s="13"/>
      <c r="C171" s="9"/>
      <c r="D171" s="5" t="s">
        <v>27</v>
      </c>
      <c r="E171" s="49" t="s">
        <v>80</v>
      </c>
      <c r="F171" s="92">
        <v>200</v>
      </c>
      <c r="G171" s="92">
        <v>4.8</v>
      </c>
      <c r="H171" s="92">
        <v>4.8</v>
      </c>
      <c r="I171" s="92">
        <v>20</v>
      </c>
      <c r="J171" s="92">
        <v>165</v>
      </c>
      <c r="K171" s="52" t="s">
        <v>82</v>
      </c>
      <c r="L171" s="54">
        <v>8.5</v>
      </c>
    </row>
    <row r="172" spans="1:12" ht="14.5" x14ac:dyDescent="0.35">
      <c r="A172" s="21"/>
      <c r="B172" s="13"/>
      <c r="C172" s="9"/>
      <c r="D172" s="5" t="s">
        <v>28</v>
      </c>
      <c r="E172" s="49" t="s">
        <v>117</v>
      </c>
      <c r="F172" s="94">
        <v>90</v>
      </c>
      <c r="G172" s="94">
        <v>10.5</v>
      </c>
      <c r="H172" s="94">
        <v>10</v>
      </c>
      <c r="I172" s="94">
        <v>14.04</v>
      </c>
      <c r="J172" s="94">
        <v>180</v>
      </c>
      <c r="K172" s="52" t="s">
        <v>86</v>
      </c>
      <c r="L172" s="54">
        <v>39.75</v>
      </c>
    </row>
    <row r="173" spans="1:12" ht="14.5" x14ac:dyDescent="0.35">
      <c r="A173" s="21"/>
      <c r="B173" s="13"/>
      <c r="C173" s="9"/>
      <c r="D173" s="5" t="s">
        <v>29</v>
      </c>
      <c r="E173" s="49" t="s">
        <v>118</v>
      </c>
      <c r="F173" s="94">
        <v>150</v>
      </c>
      <c r="G173" s="94">
        <v>4.3499999999999996</v>
      </c>
      <c r="H173" s="94">
        <v>6.9</v>
      </c>
      <c r="I173" s="94">
        <v>23.85</v>
      </c>
      <c r="J173" s="94">
        <v>180</v>
      </c>
      <c r="K173" s="52" t="s">
        <v>59</v>
      </c>
      <c r="L173" s="54">
        <v>25</v>
      </c>
    </row>
    <row r="174" spans="1:12" ht="14.5" x14ac:dyDescent="0.35">
      <c r="A174" s="21"/>
      <c r="B174" s="13"/>
      <c r="C174" s="9"/>
      <c r="D174" s="5" t="s">
        <v>30</v>
      </c>
      <c r="E174" s="49" t="s">
        <v>100</v>
      </c>
      <c r="F174" s="92">
        <v>200</v>
      </c>
      <c r="G174" s="92">
        <v>0.2</v>
      </c>
      <c r="H174" s="92">
        <v>0</v>
      </c>
      <c r="I174" s="92">
        <v>15</v>
      </c>
      <c r="J174" s="92">
        <v>58</v>
      </c>
      <c r="K174" s="52" t="s">
        <v>101</v>
      </c>
      <c r="L174" s="54">
        <v>7</v>
      </c>
    </row>
    <row r="175" spans="1:12" ht="14.5" x14ac:dyDescent="0.35">
      <c r="A175" s="21"/>
      <c r="B175" s="13"/>
      <c r="C175" s="9"/>
      <c r="D175" s="5" t="s">
        <v>31</v>
      </c>
      <c r="E175" s="49" t="s">
        <v>41</v>
      </c>
      <c r="F175" s="92">
        <v>45</v>
      </c>
      <c r="G175" s="92">
        <v>3.42</v>
      </c>
      <c r="H175" s="92">
        <v>0.36</v>
      </c>
      <c r="I175" s="92">
        <v>22.14</v>
      </c>
      <c r="J175" s="92">
        <v>105.75</v>
      </c>
      <c r="K175" s="52" t="s">
        <v>48</v>
      </c>
      <c r="L175" s="54">
        <v>4</v>
      </c>
    </row>
    <row r="176" spans="1:12" ht="14.5" x14ac:dyDescent="0.35">
      <c r="A176" s="21"/>
      <c r="B176" s="13"/>
      <c r="C176" s="9"/>
      <c r="D176" s="5" t="s">
        <v>32</v>
      </c>
      <c r="E176" s="49" t="s">
        <v>42</v>
      </c>
      <c r="F176" s="92">
        <v>25</v>
      </c>
      <c r="G176" s="92">
        <v>1.65</v>
      </c>
      <c r="H176" s="92">
        <v>0.3</v>
      </c>
      <c r="I176" s="92">
        <v>8.4499999999999993</v>
      </c>
      <c r="J176" s="92">
        <v>43.5</v>
      </c>
      <c r="K176" s="52" t="s">
        <v>49</v>
      </c>
      <c r="L176" s="54">
        <v>4</v>
      </c>
    </row>
    <row r="177" spans="1:12" ht="14.5" x14ac:dyDescent="0.35">
      <c r="A177" s="21"/>
      <c r="B177" s="13"/>
      <c r="C177" s="9"/>
      <c r="D177" s="5"/>
      <c r="E177" s="38"/>
      <c r="F177" s="39"/>
      <c r="G177" s="39"/>
      <c r="H177" s="39"/>
      <c r="I177" s="39"/>
      <c r="J177" s="39"/>
      <c r="K177" s="39"/>
      <c r="L177" s="39"/>
    </row>
    <row r="178" spans="1:12" ht="14.5" x14ac:dyDescent="0.35">
      <c r="A178" s="21"/>
      <c r="B178" s="13"/>
      <c r="C178" s="9"/>
      <c r="D178" s="5"/>
      <c r="E178" s="38"/>
      <c r="F178" s="39"/>
      <c r="G178" s="39"/>
      <c r="H178" s="39"/>
      <c r="I178" s="39"/>
      <c r="J178" s="39"/>
      <c r="K178" s="39"/>
      <c r="L178" s="39"/>
    </row>
    <row r="179" spans="1:12" ht="14.5" x14ac:dyDescent="0.35">
      <c r="A179" s="22"/>
      <c r="B179" s="15"/>
      <c r="C179" s="6"/>
      <c r="D179" s="16" t="s">
        <v>33</v>
      </c>
      <c r="E179" s="7"/>
      <c r="F179" s="17">
        <f>SUM(F170:F178)</f>
        <v>770</v>
      </c>
      <c r="G179" s="17">
        <f t="shared" ref="G179:J179" si="58">SUM(G170:G178)</f>
        <v>27.239999999999995</v>
      </c>
      <c r="H179" s="17">
        <f t="shared" si="58"/>
        <v>23.56</v>
      </c>
      <c r="I179" s="17">
        <f t="shared" si="58"/>
        <v>109.48</v>
      </c>
      <c r="J179" s="17">
        <f t="shared" si="58"/>
        <v>827.15</v>
      </c>
      <c r="K179" s="17"/>
      <c r="L179" s="81">
        <f>SUM(L170:L178)</f>
        <v>93.75</v>
      </c>
    </row>
    <row r="180" spans="1:12" ht="15" thickBot="1" x14ac:dyDescent="0.3">
      <c r="A180" s="27">
        <f>A162</f>
        <v>2</v>
      </c>
      <c r="B180" s="28">
        <f>B162</f>
        <v>3</v>
      </c>
      <c r="C180" s="110" t="s">
        <v>4</v>
      </c>
      <c r="D180" s="114"/>
      <c r="E180" s="99"/>
      <c r="F180" s="67">
        <f>F169+F179</f>
        <v>1270</v>
      </c>
      <c r="G180" s="67">
        <f t="shared" ref="G180:J180" si="59">G169+G179</f>
        <v>48.089999999999996</v>
      </c>
      <c r="H180" s="67">
        <f t="shared" si="59"/>
        <v>42.94</v>
      </c>
      <c r="I180" s="67">
        <f t="shared" si="59"/>
        <v>186.20999999999998</v>
      </c>
      <c r="J180" s="67">
        <f t="shared" si="59"/>
        <v>1385.4499999999998</v>
      </c>
      <c r="K180" s="67"/>
      <c r="L180" s="100">
        <f>L169+L179</f>
        <v>187.5</v>
      </c>
    </row>
    <row r="181" spans="1:12" ht="14.5" x14ac:dyDescent="0.35">
      <c r="A181" s="18">
        <v>2</v>
      </c>
      <c r="B181" s="19">
        <v>4</v>
      </c>
      <c r="C181" s="20" t="s">
        <v>20</v>
      </c>
      <c r="D181" s="52" t="s">
        <v>21</v>
      </c>
      <c r="E181" s="49" t="s">
        <v>112</v>
      </c>
      <c r="F181" s="48">
        <v>200</v>
      </c>
      <c r="G181" s="50">
        <v>7.66</v>
      </c>
      <c r="H181" s="50">
        <v>9.1999999999999993</v>
      </c>
      <c r="I181" s="50">
        <v>29.3</v>
      </c>
      <c r="J181" s="50">
        <v>240</v>
      </c>
      <c r="K181" s="52" t="s">
        <v>59</v>
      </c>
      <c r="L181" s="54">
        <v>31</v>
      </c>
    </row>
    <row r="182" spans="1:12" ht="14.5" x14ac:dyDescent="0.35">
      <c r="A182" s="21"/>
      <c r="B182" s="13"/>
      <c r="C182" s="9"/>
      <c r="D182" s="52" t="s">
        <v>85</v>
      </c>
      <c r="E182" s="49" t="s">
        <v>40</v>
      </c>
      <c r="F182" s="50">
        <v>10</v>
      </c>
      <c r="G182" s="50">
        <v>0.05</v>
      </c>
      <c r="H182" s="50">
        <v>4.5</v>
      </c>
      <c r="I182" s="50">
        <v>0.06</v>
      </c>
      <c r="J182" s="50">
        <v>77</v>
      </c>
      <c r="K182" s="52" t="s">
        <v>46</v>
      </c>
      <c r="L182" s="54">
        <v>15</v>
      </c>
    </row>
    <row r="183" spans="1:12" ht="14.5" x14ac:dyDescent="0.35">
      <c r="A183" s="21"/>
      <c r="B183" s="13"/>
      <c r="C183" s="9"/>
      <c r="D183" s="52" t="s">
        <v>22</v>
      </c>
      <c r="E183" s="49" t="s">
        <v>100</v>
      </c>
      <c r="F183" s="50">
        <v>200</v>
      </c>
      <c r="G183" s="50">
        <v>0.2</v>
      </c>
      <c r="H183" s="50">
        <v>0</v>
      </c>
      <c r="I183" s="50">
        <v>15</v>
      </c>
      <c r="J183" s="50">
        <v>58</v>
      </c>
      <c r="K183" s="52" t="s">
        <v>47</v>
      </c>
      <c r="L183" s="54">
        <v>7</v>
      </c>
    </row>
    <row r="184" spans="1:12" ht="14.5" x14ac:dyDescent="0.35">
      <c r="A184" s="21"/>
      <c r="B184" s="13"/>
      <c r="C184" s="9"/>
      <c r="D184" s="52" t="s">
        <v>122</v>
      </c>
      <c r="E184" s="49" t="s">
        <v>41</v>
      </c>
      <c r="F184" s="50">
        <v>30</v>
      </c>
      <c r="G184" s="50">
        <v>2.2799999999999998</v>
      </c>
      <c r="H184" s="50">
        <v>0.24</v>
      </c>
      <c r="I184" s="50">
        <v>14.76</v>
      </c>
      <c r="J184" s="50">
        <v>70.5</v>
      </c>
      <c r="K184" s="52" t="s">
        <v>48</v>
      </c>
      <c r="L184" s="54">
        <v>4</v>
      </c>
    </row>
    <row r="185" spans="1:12" ht="14.5" x14ac:dyDescent="0.35">
      <c r="A185" s="21"/>
      <c r="B185" s="13"/>
      <c r="C185" s="9"/>
      <c r="D185" s="61" t="s">
        <v>122</v>
      </c>
      <c r="E185" s="91" t="s">
        <v>42</v>
      </c>
      <c r="F185" s="50">
        <v>20</v>
      </c>
      <c r="G185" s="50">
        <v>1.32</v>
      </c>
      <c r="H185" s="50">
        <v>0.24</v>
      </c>
      <c r="I185" s="50">
        <v>6.68</v>
      </c>
      <c r="J185" s="50">
        <v>34.799999999999997</v>
      </c>
      <c r="K185" s="52" t="s">
        <v>49</v>
      </c>
      <c r="L185" s="54">
        <v>4</v>
      </c>
    </row>
    <row r="186" spans="1:12" ht="14.5" x14ac:dyDescent="0.35">
      <c r="A186" s="21"/>
      <c r="B186" s="13"/>
      <c r="C186" s="9"/>
      <c r="D186" s="52" t="s">
        <v>85</v>
      </c>
      <c r="E186" s="49" t="s">
        <v>90</v>
      </c>
      <c r="F186" s="62">
        <v>10</v>
      </c>
      <c r="G186" s="50">
        <v>2.2000000000000002</v>
      </c>
      <c r="H186" s="50">
        <v>2</v>
      </c>
      <c r="I186" s="50">
        <v>2.4</v>
      </c>
      <c r="J186" s="50">
        <v>35</v>
      </c>
      <c r="K186" s="52" t="s">
        <v>92</v>
      </c>
      <c r="L186" s="54">
        <v>10</v>
      </c>
    </row>
    <row r="187" spans="1:12" ht="14.5" x14ac:dyDescent="0.35">
      <c r="A187" s="21"/>
      <c r="B187" s="13"/>
      <c r="C187" s="9"/>
      <c r="D187" s="61" t="s">
        <v>24</v>
      </c>
      <c r="E187" s="91" t="s">
        <v>113</v>
      </c>
      <c r="F187" s="62">
        <v>100</v>
      </c>
      <c r="G187" s="50">
        <v>2.4</v>
      </c>
      <c r="H187" s="50">
        <v>0</v>
      </c>
      <c r="I187" s="50">
        <v>9.8000000000000007</v>
      </c>
      <c r="J187" s="50">
        <v>38</v>
      </c>
      <c r="K187" s="52"/>
      <c r="L187" s="54">
        <v>22.75</v>
      </c>
    </row>
    <row r="188" spans="1:12" ht="14.5" x14ac:dyDescent="0.35">
      <c r="A188" s="22"/>
      <c r="B188" s="15"/>
      <c r="C188" s="6"/>
      <c r="D188" s="16" t="s">
        <v>33</v>
      </c>
      <c r="E188" s="7"/>
      <c r="F188" s="17">
        <f>SUM(F181:F187)</f>
        <v>570</v>
      </c>
      <c r="G188" s="17">
        <f t="shared" ref="G188:J188" si="60">SUM(G181:G187)</f>
        <v>16.11</v>
      </c>
      <c r="H188" s="17">
        <f t="shared" si="60"/>
        <v>16.18</v>
      </c>
      <c r="I188" s="17">
        <f t="shared" si="60"/>
        <v>78</v>
      </c>
      <c r="J188" s="17">
        <f t="shared" si="60"/>
        <v>553.29999999999995</v>
      </c>
      <c r="K188" s="17"/>
      <c r="L188" s="81">
        <f>SUM(L181:L187)</f>
        <v>93.75</v>
      </c>
    </row>
    <row r="189" spans="1:12" ht="14.5" x14ac:dyDescent="0.35">
      <c r="A189" s="24">
        <f>A181</f>
        <v>2</v>
      </c>
      <c r="B189" s="11">
        <f>B181</f>
        <v>4</v>
      </c>
      <c r="C189" s="8" t="s">
        <v>25</v>
      </c>
      <c r="D189" s="5" t="s">
        <v>26</v>
      </c>
      <c r="E189" s="65" t="s">
        <v>125</v>
      </c>
      <c r="F189" s="58">
        <v>60</v>
      </c>
      <c r="G189" s="50">
        <v>0.72</v>
      </c>
      <c r="H189" s="50">
        <v>2.94</v>
      </c>
      <c r="I189" s="50">
        <v>6.3</v>
      </c>
      <c r="J189" s="58">
        <v>50.7</v>
      </c>
      <c r="K189" s="57" t="s">
        <v>65</v>
      </c>
      <c r="L189" s="54">
        <v>8.25</v>
      </c>
    </row>
    <row r="190" spans="1:12" ht="14.5" x14ac:dyDescent="0.35">
      <c r="A190" s="21"/>
      <c r="B190" s="13"/>
      <c r="C190" s="9"/>
      <c r="D190" s="5" t="s">
        <v>27</v>
      </c>
      <c r="E190" s="49" t="s">
        <v>114</v>
      </c>
      <c r="F190" s="50">
        <v>200</v>
      </c>
      <c r="G190" s="50">
        <v>4.04</v>
      </c>
      <c r="H190" s="50">
        <v>5.76</v>
      </c>
      <c r="I190" s="50">
        <v>12</v>
      </c>
      <c r="J190" s="50">
        <v>90.4</v>
      </c>
      <c r="K190" s="52" t="s">
        <v>75</v>
      </c>
      <c r="L190" s="54">
        <v>20</v>
      </c>
    </row>
    <row r="191" spans="1:12" ht="14.5" x14ac:dyDescent="0.35">
      <c r="A191" s="21"/>
      <c r="B191" s="13"/>
      <c r="C191" s="9"/>
      <c r="D191" s="5" t="s">
        <v>28</v>
      </c>
      <c r="E191" s="49" t="s">
        <v>119</v>
      </c>
      <c r="F191" s="50">
        <v>100</v>
      </c>
      <c r="G191" s="50">
        <v>10.119999999999999</v>
      </c>
      <c r="H191" s="50">
        <v>9.7799999999999994</v>
      </c>
      <c r="I191" s="50">
        <v>11</v>
      </c>
      <c r="J191" s="50">
        <v>165</v>
      </c>
      <c r="K191" s="52" t="s">
        <v>120</v>
      </c>
      <c r="L191" s="54">
        <v>29.5</v>
      </c>
    </row>
    <row r="192" spans="1:12" ht="14.5" x14ac:dyDescent="0.35">
      <c r="A192" s="21"/>
      <c r="B192" s="13"/>
      <c r="C192" s="9"/>
      <c r="D192" s="5" t="s">
        <v>29</v>
      </c>
      <c r="E192" s="49" t="s">
        <v>115</v>
      </c>
      <c r="F192" s="50">
        <v>180</v>
      </c>
      <c r="G192" s="50">
        <v>5.4</v>
      </c>
      <c r="H192" s="50">
        <v>8.4600000000000009</v>
      </c>
      <c r="I192" s="50">
        <v>34.200000000000003</v>
      </c>
      <c r="J192" s="50">
        <v>196</v>
      </c>
      <c r="K192" s="52" t="s">
        <v>59</v>
      </c>
      <c r="L192" s="54">
        <v>24</v>
      </c>
    </row>
    <row r="193" spans="1:12" ht="14.5" x14ac:dyDescent="0.35">
      <c r="A193" s="21"/>
      <c r="B193" s="13"/>
      <c r="C193" s="9"/>
      <c r="D193" s="5" t="s">
        <v>30</v>
      </c>
      <c r="E193" s="49" t="s">
        <v>43</v>
      </c>
      <c r="F193" s="50">
        <v>200</v>
      </c>
      <c r="G193" s="50">
        <v>0.2</v>
      </c>
      <c r="H193" s="50">
        <v>0</v>
      </c>
      <c r="I193" s="50">
        <v>15</v>
      </c>
      <c r="J193" s="50">
        <v>58</v>
      </c>
      <c r="K193" s="52" t="s">
        <v>47</v>
      </c>
      <c r="L193" s="54">
        <v>4</v>
      </c>
    </row>
    <row r="194" spans="1:12" ht="14.5" x14ac:dyDescent="0.35">
      <c r="A194" s="21"/>
      <c r="B194" s="13"/>
      <c r="C194" s="9"/>
      <c r="D194" s="5" t="s">
        <v>31</v>
      </c>
      <c r="E194" s="49" t="s">
        <v>41</v>
      </c>
      <c r="F194" s="50">
        <v>45</v>
      </c>
      <c r="G194" s="50">
        <v>3.42</v>
      </c>
      <c r="H194" s="50">
        <v>0.36</v>
      </c>
      <c r="I194" s="50">
        <v>22.14</v>
      </c>
      <c r="J194" s="50">
        <v>105.75</v>
      </c>
      <c r="K194" s="52" t="s">
        <v>48</v>
      </c>
      <c r="L194" s="54">
        <v>4</v>
      </c>
    </row>
    <row r="195" spans="1:12" ht="14.5" x14ac:dyDescent="0.35">
      <c r="A195" s="21"/>
      <c r="B195" s="13"/>
      <c r="C195" s="9"/>
      <c r="D195" s="5" t="s">
        <v>32</v>
      </c>
      <c r="E195" s="49" t="s">
        <v>42</v>
      </c>
      <c r="F195" s="50">
        <v>25</v>
      </c>
      <c r="G195" s="50">
        <v>1.65</v>
      </c>
      <c r="H195" s="50">
        <v>0.3</v>
      </c>
      <c r="I195" s="50">
        <v>8.4499999999999993</v>
      </c>
      <c r="J195" s="50">
        <v>43.5</v>
      </c>
      <c r="K195" s="52" t="s">
        <v>49</v>
      </c>
      <c r="L195" s="54">
        <v>4</v>
      </c>
    </row>
    <row r="196" spans="1:12" ht="14.5" x14ac:dyDescent="0.35">
      <c r="A196" s="21"/>
      <c r="B196" s="13"/>
      <c r="C196" s="9"/>
      <c r="D196" s="5"/>
      <c r="E196" s="38"/>
      <c r="F196" s="39"/>
      <c r="G196" s="39"/>
      <c r="H196" s="39"/>
      <c r="I196" s="39"/>
      <c r="J196" s="39"/>
      <c r="K196" s="39"/>
      <c r="L196" s="39"/>
    </row>
    <row r="197" spans="1:12" ht="14.5" x14ac:dyDescent="0.35">
      <c r="A197" s="21"/>
      <c r="B197" s="13"/>
      <c r="C197" s="9"/>
      <c r="D197" s="5"/>
      <c r="E197" s="38"/>
      <c r="F197" s="39"/>
      <c r="G197" s="39"/>
      <c r="H197" s="39"/>
      <c r="I197" s="39"/>
      <c r="J197" s="39"/>
      <c r="K197" s="39"/>
      <c r="L197" s="39"/>
    </row>
    <row r="198" spans="1:12" ht="14.5" x14ac:dyDescent="0.35">
      <c r="A198" s="22"/>
      <c r="B198" s="15"/>
      <c r="C198" s="6"/>
      <c r="D198" s="16" t="s">
        <v>33</v>
      </c>
      <c r="E198" s="7"/>
      <c r="F198" s="17">
        <f>SUM(F189:F197)</f>
        <v>810</v>
      </c>
      <c r="G198" s="17">
        <f t="shared" ref="G198:J198" si="61">SUM(G189:G197)</f>
        <v>25.549999999999997</v>
      </c>
      <c r="H198" s="17">
        <f t="shared" si="61"/>
        <v>27.599999999999998</v>
      </c>
      <c r="I198" s="17">
        <f t="shared" si="61"/>
        <v>109.09</v>
      </c>
      <c r="J198" s="17">
        <f t="shared" si="61"/>
        <v>709.35</v>
      </c>
      <c r="K198" s="17"/>
      <c r="L198" s="81">
        <f>SUM(L189:L197)</f>
        <v>93.75</v>
      </c>
    </row>
    <row r="199" spans="1:12" ht="15" thickBot="1" x14ac:dyDescent="0.3">
      <c r="A199" s="27">
        <f>A181</f>
        <v>2</v>
      </c>
      <c r="B199" s="28">
        <f>B181</f>
        <v>4</v>
      </c>
      <c r="C199" s="110" t="s">
        <v>4</v>
      </c>
      <c r="D199" s="114"/>
      <c r="E199" s="99"/>
      <c r="F199" s="67">
        <f>F188+F198</f>
        <v>1380</v>
      </c>
      <c r="G199" s="67">
        <f t="shared" ref="G199:J199" si="62">G188+G198</f>
        <v>41.66</v>
      </c>
      <c r="H199" s="67">
        <f t="shared" si="62"/>
        <v>43.78</v>
      </c>
      <c r="I199" s="67">
        <f t="shared" si="62"/>
        <v>187.09</v>
      </c>
      <c r="J199" s="67">
        <f t="shared" si="62"/>
        <v>1262.6500000000001</v>
      </c>
      <c r="K199" s="67"/>
      <c r="L199" s="100">
        <f>L188+L198</f>
        <v>187.5</v>
      </c>
    </row>
    <row r="200" spans="1:12" ht="14.5" x14ac:dyDescent="0.35">
      <c r="A200" s="18">
        <v>2</v>
      </c>
      <c r="B200" s="19">
        <v>5</v>
      </c>
      <c r="C200" s="20" t="s">
        <v>20</v>
      </c>
      <c r="D200" s="60" t="s">
        <v>21</v>
      </c>
      <c r="E200" s="49" t="s">
        <v>95</v>
      </c>
      <c r="F200" s="50">
        <v>150</v>
      </c>
      <c r="G200" s="50">
        <v>5.2</v>
      </c>
      <c r="H200" s="50">
        <v>4.0999999999999996</v>
      </c>
      <c r="I200" s="50">
        <v>35</v>
      </c>
      <c r="J200" s="50">
        <v>165</v>
      </c>
      <c r="K200" s="52" t="s">
        <v>97</v>
      </c>
      <c r="L200" s="54">
        <v>18.75</v>
      </c>
    </row>
    <row r="201" spans="1:12" ht="14.5" x14ac:dyDescent="0.35">
      <c r="A201" s="21"/>
      <c r="B201" s="13"/>
      <c r="C201" s="9"/>
      <c r="D201" s="60" t="s">
        <v>21</v>
      </c>
      <c r="E201" s="49" t="s">
        <v>53</v>
      </c>
      <c r="F201" s="50">
        <v>90</v>
      </c>
      <c r="G201" s="50">
        <v>8</v>
      </c>
      <c r="H201" s="50">
        <v>7.11</v>
      </c>
      <c r="I201" s="50">
        <v>12</v>
      </c>
      <c r="J201" s="50">
        <v>180</v>
      </c>
      <c r="K201" s="52" t="s">
        <v>58</v>
      </c>
      <c r="L201" s="54">
        <v>44</v>
      </c>
    </row>
    <row r="202" spans="1:12" ht="14.5" x14ac:dyDescent="0.35">
      <c r="A202" s="21"/>
      <c r="B202" s="13"/>
      <c r="C202" s="9"/>
      <c r="D202" s="60" t="s">
        <v>22</v>
      </c>
      <c r="E202" s="49" t="s">
        <v>100</v>
      </c>
      <c r="F202" s="50">
        <v>200</v>
      </c>
      <c r="G202" s="50">
        <v>0.2</v>
      </c>
      <c r="H202" s="50">
        <v>0</v>
      </c>
      <c r="I202" s="50">
        <v>15</v>
      </c>
      <c r="J202" s="50">
        <v>58</v>
      </c>
      <c r="K202" s="52" t="s">
        <v>101</v>
      </c>
      <c r="L202" s="54">
        <v>7</v>
      </c>
    </row>
    <row r="203" spans="1:12" ht="14.5" x14ac:dyDescent="0.35">
      <c r="A203" s="21"/>
      <c r="B203" s="13"/>
      <c r="C203" s="9"/>
      <c r="D203" s="60" t="s">
        <v>23</v>
      </c>
      <c r="E203" s="49" t="s">
        <v>41</v>
      </c>
      <c r="F203" s="50">
        <v>30</v>
      </c>
      <c r="G203" s="50">
        <v>2.2799999999999998</v>
      </c>
      <c r="H203" s="50">
        <v>0.24</v>
      </c>
      <c r="I203" s="50">
        <v>14.76</v>
      </c>
      <c r="J203" s="50">
        <v>70.5</v>
      </c>
      <c r="K203" s="52" t="s">
        <v>48</v>
      </c>
      <c r="L203" s="54">
        <v>4</v>
      </c>
    </row>
    <row r="204" spans="1:12" ht="14.5" x14ac:dyDescent="0.35">
      <c r="A204" s="21"/>
      <c r="B204" s="13"/>
      <c r="C204" s="9"/>
      <c r="D204" s="60"/>
      <c r="E204" s="49"/>
      <c r="F204" s="50"/>
      <c r="G204" s="50"/>
      <c r="H204" s="50"/>
      <c r="I204" s="50"/>
      <c r="J204" s="50"/>
      <c r="K204" s="52"/>
      <c r="L204" s="54"/>
    </row>
    <row r="205" spans="1:12" ht="14.5" x14ac:dyDescent="0.35">
      <c r="A205" s="21"/>
      <c r="B205" s="13"/>
      <c r="C205" s="9"/>
      <c r="D205" s="60" t="s">
        <v>23</v>
      </c>
      <c r="E205" s="49" t="s">
        <v>42</v>
      </c>
      <c r="F205" s="50">
        <v>20</v>
      </c>
      <c r="G205" s="50">
        <v>1.32</v>
      </c>
      <c r="H205" s="50">
        <v>0.24</v>
      </c>
      <c r="I205" s="50">
        <v>6.68</v>
      </c>
      <c r="J205" s="50">
        <v>34.799999999999997</v>
      </c>
      <c r="K205" s="52" t="s">
        <v>49</v>
      </c>
      <c r="L205" s="54">
        <v>4</v>
      </c>
    </row>
    <row r="206" spans="1:12" ht="14.5" x14ac:dyDescent="0.35">
      <c r="A206" s="21"/>
      <c r="B206" s="13"/>
      <c r="C206" s="9"/>
      <c r="D206" s="60" t="s">
        <v>85</v>
      </c>
      <c r="E206" s="49" t="s">
        <v>40</v>
      </c>
      <c r="F206" s="50">
        <v>10</v>
      </c>
      <c r="G206" s="50">
        <v>0.05</v>
      </c>
      <c r="H206" s="50">
        <v>4.5</v>
      </c>
      <c r="I206" s="50">
        <v>0.06</v>
      </c>
      <c r="J206" s="50">
        <v>77</v>
      </c>
      <c r="K206" s="52" t="s">
        <v>46</v>
      </c>
      <c r="L206" s="54">
        <v>16</v>
      </c>
    </row>
    <row r="207" spans="1:12" ht="15.75" customHeight="1" x14ac:dyDescent="0.35">
      <c r="A207" s="22"/>
      <c r="B207" s="15"/>
      <c r="C207" s="6"/>
      <c r="D207" s="16" t="s">
        <v>33</v>
      </c>
      <c r="E207" s="7"/>
      <c r="F207" s="17">
        <f>SUM(F200:F206)</f>
        <v>500</v>
      </c>
      <c r="G207" s="17">
        <f t="shared" ref="G207:J207" si="63">SUM(G200:G206)</f>
        <v>17.049999999999997</v>
      </c>
      <c r="H207" s="17">
        <f t="shared" si="63"/>
        <v>16.190000000000001</v>
      </c>
      <c r="I207" s="17">
        <f t="shared" si="63"/>
        <v>83.5</v>
      </c>
      <c r="J207" s="17">
        <f t="shared" si="63"/>
        <v>585.29999999999995</v>
      </c>
      <c r="K207" s="17"/>
      <c r="L207" s="81">
        <f>SUM(L200:L206)</f>
        <v>93.75</v>
      </c>
    </row>
    <row r="208" spans="1:12" ht="14.5" x14ac:dyDescent="0.35">
      <c r="A208" s="24">
        <f>A200</f>
        <v>2</v>
      </c>
      <c r="B208" s="11">
        <f>B200</f>
        <v>5</v>
      </c>
      <c r="C208" s="8" t="s">
        <v>25</v>
      </c>
      <c r="D208" s="5" t="s">
        <v>26</v>
      </c>
      <c r="E208" s="49" t="s">
        <v>102</v>
      </c>
      <c r="F208" s="58">
        <v>60</v>
      </c>
      <c r="G208" s="50">
        <v>1.74</v>
      </c>
      <c r="H208" s="50">
        <v>3.24</v>
      </c>
      <c r="I208" s="50">
        <v>5.4</v>
      </c>
      <c r="J208" s="50">
        <v>77.7</v>
      </c>
      <c r="K208" s="52" t="s">
        <v>74</v>
      </c>
      <c r="L208" s="54">
        <v>5.25</v>
      </c>
    </row>
    <row r="209" spans="1:12" ht="14.5" x14ac:dyDescent="0.35">
      <c r="A209" s="21"/>
      <c r="B209" s="13"/>
      <c r="C209" s="9"/>
      <c r="D209" s="5" t="s">
        <v>27</v>
      </c>
      <c r="E209" s="49" t="s">
        <v>52</v>
      </c>
      <c r="F209" s="50">
        <v>200</v>
      </c>
      <c r="G209" s="50">
        <v>6.4</v>
      </c>
      <c r="H209" s="50">
        <v>8.6</v>
      </c>
      <c r="I209" s="50">
        <v>13.08</v>
      </c>
      <c r="J209" s="50">
        <v>145</v>
      </c>
      <c r="K209" s="52" t="s">
        <v>57</v>
      </c>
      <c r="L209" s="54">
        <v>10.75</v>
      </c>
    </row>
    <row r="210" spans="1:12" ht="14.5" x14ac:dyDescent="0.35">
      <c r="A210" s="21"/>
      <c r="B210" s="13"/>
      <c r="C210" s="9"/>
      <c r="D210" s="5" t="s">
        <v>28</v>
      </c>
      <c r="E210" s="49" t="s">
        <v>53</v>
      </c>
      <c r="F210" s="50">
        <v>90</v>
      </c>
      <c r="G210" s="50">
        <v>8</v>
      </c>
      <c r="H210" s="50">
        <v>7.11</v>
      </c>
      <c r="I210" s="50">
        <v>12</v>
      </c>
      <c r="J210" s="50">
        <v>180</v>
      </c>
      <c r="K210" s="52" t="s">
        <v>58</v>
      </c>
      <c r="L210" s="54">
        <v>44</v>
      </c>
    </row>
    <row r="211" spans="1:12" ht="14.5" x14ac:dyDescent="0.35">
      <c r="A211" s="21"/>
      <c r="B211" s="13"/>
      <c r="C211" s="9"/>
      <c r="D211" s="5" t="s">
        <v>29</v>
      </c>
      <c r="E211" s="49" t="s">
        <v>95</v>
      </c>
      <c r="F211" s="50">
        <v>150</v>
      </c>
      <c r="G211" s="50">
        <v>5.2</v>
      </c>
      <c r="H211" s="50">
        <v>4.0999999999999996</v>
      </c>
      <c r="I211" s="50">
        <v>35</v>
      </c>
      <c r="J211" s="50">
        <v>165</v>
      </c>
      <c r="K211" s="52" t="s">
        <v>97</v>
      </c>
      <c r="L211" s="54">
        <v>18.75</v>
      </c>
    </row>
    <row r="212" spans="1:12" ht="14.5" x14ac:dyDescent="0.35">
      <c r="A212" s="21"/>
      <c r="B212" s="13"/>
      <c r="C212" s="9"/>
      <c r="D212" s="5" t="s">
        <v>30</v>
      </c>
      <c r="E212" s="49" t="s">
        <v>100</v>
      </c>
      <c r="F212" s="50">
        <v>200</v>
      </c>
      <c r="G212" s="50">
        <v>0.2</v>
      </c>
      <c r="H212" s="50">
        <v>0</v>
      </c>
      <c r="I212" s="50">
        <v>15</v>
      </c>
      <c r="J212" s="50">
        <v>58</v>
      </c>
      <c r="K212" s="52" t="s">
        <v>101</v>
      </c>
      <c r="L212" s="54">
        <v>7</v>
      </c>
    </row>
    <row r="213" spans="1:12" ht="14.5" x14ac:dyDescent="0.35">
      <c r="A213" s="21"/>
      <c r="B213" s="13"/>
      <c r="C213" s="9"/>
      <c r="D213" s="5" t="s">
        <v>31</v>
      </c>
      <c r="E213" s="49" t="s">
        <v>41</v>
      </c>
      <c r="F213" s="50">
        <v>45</v>
      </c>
      <c r="G213" s="50">
        <v>3.42</v>
      </c>
      <c r="H213" s="50">
        <v>0.36</v>
      </c>
      <c r="I213" s="50">
        <v>22.14</v>
      </c>
      <c r="J213" s="50">
        <v>105.75</v>
      </c>
      <c r="K213" s="52" t="s">
        <v>48</v>
      </c>
      <c r="L213" s="54">
        <v>4</v>
      </c>
    </row>
    <row r="214" spans="1:12" ht="14.5" x14ac:dyDescent="0.35">
      <c r="A214" s="21"/>
      <c r="B214" s="13"/>
      <c r="C214" s="9"/>
      <c r="D214" s="5" t="s">
        <v>32</v>
      </c>
      <c r="E214" s="49" t="s">
        <v>42</v>
      </c>
      <c r="F214" s="50">
        <v>25</v>
      </c>
      <c r="G214" s="50">
        <v>1.65</v>
      </c>
      <c r="H214" s="50">
        <v>0.3</v>
      </c>
      <c r="I214" s="50">
        <v>8.4499999999999993</v>
      </c>
      <c r="J214" s="50">
        <v>43.5</v>
      </c>
      <c r="K214" s="52" t="s">
        <v>49</v>
      </c>
      <c r="L214" s="54">
        <v>4</v>
      </c>
    </row>
    <row r="215" spans="1:12" ht="14.5" x14ac:dyDescent="0.35">
      <c r="A215" s="21"/>
      <c r="B215" s="13"/>
      <c r="C215" s="9"/>
      <c r="D215" s="5"/>
      <c r="E215" s="38"/>
      <c r="F215" s="62"/>
      <c r="G215" s="39"/>
      <c r="H215" s="39"/>
      <c r="I215" s="39"/>
      <c r="J215" s="39"/>
      <c r="K215" s="39"/>
      <c r="L215" s="85"/>
    </row>
    <row r="216" spans="1:12" ht="14.5" x14ac:dyDescent="0.35">
      <c r="A216" s="21"/>
      <c r="B216" s="13"/>
      <c r="C216" s="9"/>
      <c r="D216" s="5"/>
      <c r="E216" s="38"/>
      <c r="F216" s="39"/>
      <c r="G216" s="39"/>
      <c r="H216" s="39"/>
      <c r="I216" s="39"/>
      <c r="J216" s="39"/>
      <c r="K216" s="39"/>
      <c r="L216" s="85"/>
    </row>
    <row r="217" spans="1:12" ht="14.5" x14ac:dyDescent="0.35">
      <c r="A217" s="22"/>
      <c r="B217" s="15"/>
      <c r="C217" s="6"/>
      <c r="D217" s="16" t="s">
        <v>33</v>
      </c>
      <c r="E217" s="7"/>
      <c r="F217" s="17">
        <f>SUM(F208:F216)</f>
        <v>770</v>
      </c>
      <c r="G217" s="17">
        <f t="shared" ref="G217:J217" si="64">SUM(G208:G216)</f>
        <v>26.61</v>
      </c>
      <c r="H217" s="17">
        <f t="shared" si="64"/>
        <v>23.709999999999997</v>
      </c>
      <c r="I217" s="17">
        <f t="shared" si="64"/>
        <v>111.07000000000001</v>
      </c>
      <c r="J217" s="17">
        <f t="shared" si="64"/>
        <v>774.95</v>
      </c>
      <c r="K217" s="17"/>
      <c r="L217" s="81">
        <f>SUM(L208:L216)</f>
        <v>93.75</v>
      </c>
    </row>
    <row r="218" spans="1:12" ht="15" thickBot="1" x14ac:dyDescent="0.3">
      <c r="A218" s="27">
        <f>A200</f>
        <v>2</v>
      </c>
      <c r="B218" s="28">
        <f>B200</f>
        <v>5</v>
      </c>
      <c r="C218" s="110" t="s">
        <v>4</v>
      </c>
      <c r="D218" s="111"/>
      <c r="E218" s="29"/>
      <c r="F218" s="67">
        <f>F207+F217</f>
        <v>1270</v>
      </c>
      <c r="G218" s="67">
        <f t="shared" ref="G218:J218" si="65">G207+G217</f>
        <v>43.66</v>
      </c>
      <c r="H218" s="67">
        <f t="shared" si="65"/>
        <v>39.9</v>
      </c>
      <c r="I218" s="67">
        <f t="shared" si="65"/>
        <v>194.57</v>
      </c>
      <c r="J218" s="67">
        <f t="shared" si="65"/>
        <v>1360.25</v>
      </c>
      <c r="K218" s="67"/>
      <c r="L218" s="100">
        <f>L207+L217</f>
        <v>187.5</v>
      </c>
    </row>
    <row r="219" spans="1:12" ht="14.5" x14ac:dyDescent="0.35">
      <c r="A219" s="18">
        <v>2</v>
      </c>
      <c r="B219" s="19">
        <v>6</v>
      </c>
      <c r="C219" s="20" t="s">
        <v>20</v>
      </c>
      <c r="D219" s="5" t="s">
        <v>21</v>
      </c>
      <c r="E219" s="37" t="s">
        <v>89</v>
      </c>
      <c r="F219" s="50">
        <v>150</v>
      </c>
      <c r="G219" s="39">
        <v>4.6079999999999997</v>
      </c>
      <c r="H219" s="39">
        <v>4.1280000000000001</v>
      </c>
      <c r="I219" s="39">
        <v>16.8</v>
      </c>
      <c r="J219" s="39">
        <v>124.8</v>
      </c>
      <c r="K219" s="39" t="s">
        <v>91</v>
      </c>
      <c r="L219" s="85">
        <v>23</v>
      </c>
    </row>
    <row r="220" spans="1:12" ht="14.5" x14ac:dyDescent="0.35">
      <c r="A220" s="21"/>
      <c r="B220" s="13"/>
      <c r="C220" s="9"/>
      <c r="D220" s="5" t="s">
        <v>21</v>
      </c>
      <c r="E220" s="38" t="s">
        <v>77</v>
      </c>
      <c r="F220" s="50">
        <v>90</v>
      </c>
      <c r="G220" s="39">
        <v>8.6999999999999993</v>
      </c>
      <c r="H220" s="39">
        <v>11.2</v>
      </c>
      <c r="I220" s="39">
        <v>12</v>
      </c>
      <c r="J220" s="39">
        <v>120</v>
      </c>
      <c r="K220" s="39" t="s">
        <v>78</v>
      </c>
      <c r="L220" s="85">
        <v>42</v>
      </c>
    </row>
    <row r="221" spans="1:12" ht="14.5" x14ac:dyDescent="0.35">
      <c r="A221" s="21"/>
      <c r="B221" s="13"/>
      <c r="C221" s="9"/>
      <c r="D221" s="5" t="s">
        <v>22</v>
      </c>
      <c r="E221" s="38" t="s">
        <v>43</v>
      </c>
      <c r="F221" s="50">
        <v>200</v>
      </c>
      <c r="G221" s="39">
        <v>0.2</v>
      </c>
      <c r="H221" s="39">
        <v>0</v>
      </c>
      <c r="I221" s="39">
        <v>15</v>
      </c>
      <c r="J221" s="39">
        <v>58</v>
      </c>
      <c r="K221" s="39" t="s">
        <v>47</v>
      </c>
      <c r="L221" s="85">
        <v>4</v>
      </c>
    </row>
    <row r="222" spans="1:12" ht="14.5" x14ac:dyDescent="0.35">
      <c r="A222" s="21"/>
      <c r="B222" s="13"/>
      <c r="C222" s="9"/>
      <c r="D222" s="5" t="s">
        <v>23</v>
      </c>
      <c r="E222" s="38" t="s">
        <v>41</v>
      </c>
      <c r="F222" s="50">
        <v>30</v>
      </c>
      <c r="G222" s="39">
        <v>2.2799999999999998</v>
      </c>
      <c r="H222" s="39">
        <v>0.24</v>
      </c>
      <c r="I222" s="39">
        <v>14.76</v>
      </c>
      <c r="J222" s="39">
        <v>70.5</v>
      </c>
      <c r="K222" s="39" t="s">
        <v>48</v>
      </c>
      <c r="L222" s="85">
        <v>4</v>
      </c>
    </row>
    <row r="223" spans="1:12" ht="14.5" x14ac:dyDescent="0.35">
      <c r="A223" s="21"/>
      <c r="B223" s="13"/>
      <c r="C223" s="9"/>
      <c r="D223" s="5" t="s">
        <v>24</v>
      </c>
      <c r="E223" s="38" t="s">
        <v>44</v>
      </c>
      <c r="F223" s="50">
        <v>100</v>
      </c>
      <c r="G223" s="39">
        <v>2.4</v>
      </c>
      <c r="H223" s="39">
        <v>0</v>
      </c>
      <c r="I223" s="39">
        <v>9.8000000000000007</v>
      </c>
      <c r="J223" s="39">
        <v>68</v>
      </c>
      <c r="K223" s="39"/>
      <c r="L223" s="85">
        <v>16.75</v>
      </c>
    </row>
    <row r="224" spans="1:12" ht="14.5" x14ac:dyDescent="0.35">
      <c r="A224" s="21"/>
      <c r="B224" s="13"/>
      <c r="C224" s="9"/>
      <c r="D224" s="5" t="s">
        <v>23</v>
      </c>
      <c r="E224" s="38" t="s">
        <v>42</v>
      </c>
      <c r="F224" s="50">
        <v>20</v>
      </c>
      <c r="G224" s="39">
        <v>1.32</v>
      </c>
      <c r="H224" s="39">
        <v>0.24</v>
      </c>
      <c r="I224" s="39">
        <v>6.68</v>
      </c>
      <c r="J224" s="39">
        <v>34.799999999999997</v>
      </c>
      <c r="K224" s="39" t="s">
        <v>49</v>
      </c>
      <c r="L224" s="85">
        <v>4</v>
      </c>
    </row>
    <row r="225" spans="1:12" ht="14.5" x14ac:dyDescent="0.35">
      <c r="A225" s="21"/>
      <c r="B225" s="13"/>
      <c r="C225" s="9"/>
      <c r="D225" s="5"/>
      <c r="E225" s="38"/>
      <c r="F225" s="39"/>
      <c r="G225" s="39"/>
      <c r="H225" s="39"/>
      <c r="I225" s="39"/>
      <c r="J225" s="39"/>
      <c r="K225" s="39"/>
      <c r="L225" s="85"/>
    </row>
    <row r="226" spans="1:12" ht="15.75" customHeight="1" x14ac:dyDescent="0.35">
      <c r="A226" s="22"/>
      <c r="B226" s="15"/>
      <c r="C226" s="6"/>
      <c r="D226" s="16" t="s">
        <v>33</v>
      </c>
      <c r="E226" s="7"/>
      <c r="F226" s="17">
        <f>SUM(F219:F225)</f>
        <v>590</v>
      </c>
      <c r="G226" s="17">
        <f t="shared" ref="G226:J226" si="66">SUM(G219:G225)</f>
        <v>19.507999999999999</v>
      </c>
      <c r="H226" s="17">
        <f t="shared" si="66"/>
        <v>15.808</v>
      </c>
      <c r="I226" s="17">
        <f t="shared" si="66"/>
        <v>75.039999999999992</v>
      </c>
      <c r="J226" s="17">
        <f t="shared" si="66"/>
        <v>476.1</v>
      </c>
      <c r="K226" s="17"/>
      <c r="L226" s="81">
        <f>SUM(L219:L225)</f>
        <v>93.75</v>
      </c>
    </row>
    <row r="227" spans="1:12" ht="14.5" x14ac:dyDescent="0.35">
      <c r="A227" s="24">
        <v>2</v>
      </c>
      <c r="B227" s="11">
        <v>6</v>
      </c>
      <c r="C227" s="8" t="s">
        <v>25</v>
      </c>
      <c r="D227" s="5" t="s">
        <v>26</v>
      </c>
      <c r="E227" s="38" t="s">
        <v>98</v>
      </c>
      <c r="F227" s="39">
        <v>60</v>
      </c>
      <c r="G227" s="39">
        <v>0.84</v>
      </c>
      <c r="H227" s="39">
        <v>3</v>
      </c>
      <c r="I227" s="39">
        <v>12.42</v>
      </c>
      <c r="J227" s="39">
        <v>72.239999999999995</v>
      </c>
      <c r="K227" s="39" t="s">
        <v>99</v>
      </c>
      <c r="L227" s="85">
        <v>5.25</v>
      </c>
    </row>
    <row r="228" spans="1:12" ht="14.5" x14ac:dyDescent="0.35">
      <c r="A228" s="21"/>
      <c r="B228" s="13"/>
      <c r="C228" s="9"/>
      <c r="D228" s="5" t="s">
        <v>27</v>
      </c>
      <c r="E228" s="38" t="s">
        <v>73</v>
      </c>
      <c r="F228" s="39">
        <v>200</v>
      </c>
      <c r="G228" s="39">
        <v>4</v>
      </c>
      <c r="H228" s="39">
        <v>2.9</v>
      </c>
      <c r="I228" s="39">
        <v>30</v>
      </c>
      <c r="J228" s="39">
        <v>154</v>
      </c>
      <c r="K228" s="39" t="s">
        <v>75</v>
      </c>
      <c r="L228" s="85">
        <v>13.5</v>
      </c>
    </row>
    <row r="229" spans="1:12" ht="14.5" x14ac:dyDescent="0.35">
      <c r="A229" s="21"/>
      <c r="B229" s="13"/>
      <c r="C229" s="9"/>
      <c r="D229" s="5" t="s">
        <v>28</v>
      </c>
      <c r="E229" s="38" t="s">
        <v>77</v>
      </c>
      <c r="F229" s="39">
        <v>90</v>
      </c>
      <c r="G229" s="39">
        <v>8.6999999999999993</v>
      </c>
      <c r="H229" s="39">
        <v>11.2</v>
      </c>
      <c r="I229" s="39">
        <v>12</v>
      </c>
      <c r="J229" s="39">
        <v>120</v>
      </c>
      <c r="K229" s="39" t="s">
        <v>78</v>
      </c>
      <c r="L229" s="85">
        <v>42</v>
      </c>
    </row>
    <row r="230" spans="1:12" ht="14.5" x14ac:dyDescent="0.35">
      <c r="A230" s="21"/>
      <c r="B230" s="13"/>
      <c r="C230" s="9"/>
      <c r="D230" s="5" t="s">
        <v>29</v>
      </c>
      <c r="E230" s="38" t="s">
        <v>89</v>
      </c>
      <c r="F230" s="39">
        <v>180</v>
      </c>
      <c r="G230" s="39">
        <v>6.9119999999999999</v>
      </c>
      <c r="H230" s="39">
        <v>6.1920000000000002</v>
      </c>
      <c r="I230" s="39">
        <v>15.2</v>
      </c>
      <c r="J230" s="39">
        <v>187.2</v>
      </c>
      <c r="K230" s="39" t="s">
        <v>91</v>
      </c>
      <c r="L230" s="85">
        <v>21</v>
      </c>
    </row>
    <row r="231" spans="1:12" ht="14.5" x14ac:dyDescent="0.35">
      <c r="A231" s="21"/>
      <c r="B231" s="13"/>
      <c r="C231" s="9"/>
      <c r="D231" s="5" t="s">
        <v>30</v>
      </c>
      <c r="E231" s="38" t="s">
        <v>43</v>
      </c>
      <c r="F231" s="39">
        <v>200</v>
      </c>
      <c r="G231" s="39">
        <v>0.2</v>
      </c>
      <c r="H231" s="39">
        <v>0</v>
      </c>
      <c r="I231" s="39">
        <v>15</v>
      </c>
      <c r="J231" s="39">
        <v>58</v>
      </c>
      <c r="K231" s="39" t="s">
        <v>47</v>
      </c>
      <c r="L231" s="85">
        <v>4</v>
      </c>
    </row>
    <row r="232" spans="1:12" ht="14.5" x14ac:dyDescent="0.35">
      <c r="A232" s="21"/>
      <c r="B232" s="13"/>
      <c r="C232" s="9"/>
      <c r="D232" s="5" t="s">
        <v>31</v>
      </c>
      <c r="E232" s="38" t="s">
        <v>41</v>
      </c>
      <c r="F232" s="39">
        <v>45</v>
      </c>
      <c r="G232" s="39">
        <v>3.42</v>
      </c>
      <c r="H232" s="39">
        <v>0.36</v>
      </c>
      <c r="I232" s="39">
        <v>22.14</v>
      </c>
      <c r="J232" s="39">
        <v>105.75</v>
      </c>
      <c r="K232" s="39" t="s">
        <v>48</v>
      </c>
      <c r="L232" s="85">
        <v>4</v>
      </c>
    </row>
    <row r="233" spans="1:12" ht="14.5" x14ac:dyDescent="0.35">
      <c r="A233" s="21"/>
      <c r="B233" s="13"/>
      <c r="C233" s="9"/>
      <c r="D233" s="5" t="s">
        <v>32</v>
      </c>
      <c r="E233" s="38" t="s">
        <v>42</v>
      </c>
      <c r="F233" s="39">
        <v>25</v>
      </c>
      <c r="G233" s="39">
        <v>1.65</v>
      </c>
      <c r="H233" s="39">
        <v>0.3</v>
      </c>
      <c r="I233" s="39">
        <v>8.4499999999999993</v>
      </c>
      <c r="J233" s="39">
        <v>43.5</v>
      </c>
      <c r="K233" s="39" t="s">
        <v>49</v>
      </c>
      <c r="L233" s="85">
        <v>4</v>
      </c>
    </row>
    <row r="234" spans="1:12" ht="14.5" x14ac:dyDescent="0.35">
      <c r="A234" s="21"/>
      <c r="B234" s="13"/>
      <c r="C234" s="9"/>
      <c r="D234" s="5"/>
      <c r="E234" s="38"/>
      <c r="F234" s="39"/>
      <c r="G234" s="39"/>
      <c r="H234" s="39"/>
      <c r="I234" s="39"/>
      <c r="J234" s="39"/>
      <c r="K234" s="39"/>
      <c r="L234" s="85"/>
    </row>
    <row r="235" spans="1:12" ht="14.5" x14ac:dyDescent="0.35">
      <c r="A235" s="21"/>
      <c r="B235" s="13"/>
      <c r="C235" s="9"/>
      <c r="D235" s="5"/>
      <c r="E235" s="38"/>
      <c r="F235" s="39"/>
      <c r="G235" s="39"/>
      <c r="H235" s="39"/>
      <c r="I235" s="39"/>
      <c r="J235" s="39"/>
      <c r="K235" s="39"/>
      <c r="L235" s="85"/>
    </row>
    <row r="236" spans="1:12" ht="14.5" x14ac:dyDescent="0.35">
      <c r="A236" s="22"/>
      <c r="B236" s="15"/>
      <c r="C236" s="6"/>
      <c r="D236" s="16" t="s">
        <v>33</v>
      </c>
      <c r="E236" s="7"/>
      <c r="F236" s="17">
        <f>SUM(F227:F235)</f>
        <v>800</v>
      </c>
      <c r="G236" s="17">
        <f t="shared" ref="G236:J236" si="67">SUM(G227:G235)</f>
        <v>25.721999999999994</v>
      </c>
      <c r="H236" s="17">
        <f t="shared" si="67"/>
        <v>23.952000000000002</v>
      </c>
      <c r="I236" s="17">
        <f>SUM(I227:I235)</f>
        <v>115.21000000000001</v>
      </c>
      <c r="J236" s="17">
        <f t="shared" si="67"/>
        <v>740.69</v>
      </c>
      <c r="K236" s="17"/>
      <c r="L236" s="105">
        <f>SUM(L227:L235)</f>
        <v>93.75</v>
      </c>
    </row>
    <row r="237" spans="1:12" ht="15" thickBot="1" x14ac:dyDescent="0.3">
      <c r="A237" s="27">
        <f>A219</f>
        <v>2</v>
      </c>
      <c r="B237" s="28">
        <f>B219</f>
        <v>6</v>
      </c>
      <c r="C237" s="110" t="s">
        <v>4</v>
      </c>
      <c r="D237" s="111"/>
      <c r="E237" s="29"/>
      <c r="F237" s="30">
        <f>F226+F236</f>
        <v>1390</v>
      </c>
      <c r="G237" s="30">
        <f t="shared" ref="G237:J237" si="68">G226+G236</f>
        <v>45.22999999999999</v>
      </c>
      <c r="H237" s="30">
        <f t="shared" si="68"/>
        <v>39.760000000000005</v>
      </c>
      <c r="I237" s="30">
        <f t="shared" si="68"/>
        <v>190.25</v>
      </c>
      <c r="J237" s="30">
        <f t="shared" si="68"/>
        <v>1216.79</v>
      </c>
      <c r="K237" s="30"/>
      <c r="L237" s="86">
        <f>L226+L236</f>
        <v>187.5</v>
      </c>
    </row>
    <row r="238" spans="1:12" ht="13.5" thickBot="1" x14ac:dyDescent="0.3">
      <c r="A238" s="25"/>
      <c r="B238" s="26"/>
      <c r="C238" s="112" t="s">
        <v>5</v>
      </c>
      <c r="D238" s="112"/>
      <c r="E238" s="112"/>
      <c r="F238" s="32">
        <f>(F24+F45+F64+F83+F102+F123+F142+F161+F180+F199+F218+F237)/(IF(F24=0,0,1)+IF(F45=0,0,1)+IF(F64=0,0,1)+IF(F83=0,0,1)+IF(F102=0,0,1)+IF(F123=0,0,1)+IF(F142=0,0,1)+IF(F161=0,0,1)+IF(F180=0,0,1)+IF(F199=0,0,1)+IF(F218=0,0,1)+IF(F236=0,0,1))</f>
        <v>1302.9166666666667</v>
      </c>
      <c r="G238" s="32">
        <f>(G24+G45+G64+G83+G102+G123+G142+G161+G180+G199+G218+G237)/(IF(G24=0,0,1)+IF(G45=0,0,1)+IF(G64=0,0,1)+IF(G83=0,0,1)+IF(G102=0,0,1)+IF(G123=0,0,1)+IF(G142=0,0,1)+IF(G161=0,0,1)+IF(G180=0,0,1)+IF(G199=0,0,1)+IF(G218=0,0,1)+IF(G236=0,0,1))</f>
        <v>43.907083333333333</v>
      </c>
      <c r="H238" s="32">
        <f t="shared" ref="H238:L238" si="69">(H24+H45+H64+H83+H102+H123+H142+H161+H180+H199+H218+H237)/(IF(H24=0,0,1)+IF(H45=0,0,1)+IF(H64=0,0,1)+IF(H83=0,0,1)+IF(H102=0,0,1)+IF(H123=0,0,1)+IF(H142=0,0,1)+IF(H161=0,0,1)+IF(H180=0,0,1)+IF(H199=0,0,1)+IF(H218=0,0,1)+IF(H236=0,0,1))</f>
        <v>42.107666666666667</v>
      </c>
      <c r="I238" s="32">
        <f t="shared" si="69"/>
        <v>190.08116666666669</v>
      </c>
      <c r="J238" s="32">
        <f t="shared" si="69"/>
        <v>1249.9108333333334</v>
      </c>
      <c r="K238" s="32"/>
      <c r="L238" s="32">
        <f t="shared" si="69"/>
        <v>187.5</v>
      </c>
    </row>
  </sheetData>
  <mergeCells count="16">
    <mergeCell ref="C1:E1"/>
    <mergeCell ref="H1:K1"/>
    <mergeCell ref="H2:K2"/>
    <mergeCell ref="C45:D45"/>
    <mergeCell ref="C64:D64"/>
    <mergeCell ref="C83:D83"/>
    <mergeCell ref="C102:D102"/>
    <mergeCell ref="C24:D24"/>
    <mergeCell ref="C238:E238"/>
    <mergeCell ref="C218:D218"/>
    <mergeCell ref="C142:D142"/>
    <mergeCell ref="C161:D161"/>
    <mergeCell ref="C180:D180"/>
    <mergeCell ref="C199:D199"/>
    <mergeCell ref="C123:D123"/>
    <mergeCell ref="C237:D2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2024-12-06T18:15:44Z</dcterms:modified>
</cp:coreProperties>
</file>